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SOCIALIZACION PLANES 2025\"/>
    </mc:Choice>
  </mc:AlternateContent>
  <bookViews>
    <workbookView xWindow="0" yWindow="0" windowWidth="20325" windowHeight="9735" activeTab="1"/>
  </bookViews>
  <sheets>
    <sheet name="I TRIMESTRE" sheetId="1" r:id="rId1"/>
    <sheet name="II TRIMESTRE" sheetId="2" r:id="rId2"/>
    <sheet name="III TRIMESTRE" sheetId="3" r:id="rId3"/>
    <sheet name="IV TRIMESTRE" sheetId="4" r:id="rId4"/>
  </sheets>
  <definedNames>
    <definedName name="_xlnm._FilterDatabase" localSheetId="0" hidden="1">'I TRIMESTRE'!$A$5:$Q$22</definedName>
    <definedName name="_xlnm._FilterDatabase" localSheetId="1" hidden="1">'II TRIMESTRE'!$B$4:$Q$4</definedName>
    <definedName name="_xlnm._FilterDatabase" localSheetId="2" hidden="1">'III TRIMESTRE'!$B$4:$Q$4</definedName>
    <definedName name="_xlnm._FilterDatabase" localSheetId="3" hidden="1">'IV TRIMESTRE'!$B$4:$Q$4</definedName>
  </definedNames>
  <calcPr calcId="152511"/>
</workbook>
</file>

<file path=xl/calcChain.xml><?xml version="1.0" encoding="utf-8"?>
<calcChain xmlns="http://schemas.openxmlformats.org/spreadsheetml/2006/main">
  <c r="P24" i="2" l="1"/>
  <c r="O24" i="2" l="1"/>
  <c r="M24" i="2"/>
  <c r="N24" i="2"/>
  <c r="N23" i="1" l="1"/>
  <c r="P12" i="4" l="1"/>
  <c r="O12" i="4"/>
  <c r="N12" i="4"/>
  <c r="M12" i="4"/>
  <c r="P25" i="3"/>
  <c r="O25" i="3"/>
  <c r="N25" i="3"/>
  <c r="M25" i="3"/>
  <c r="P23" i="1" l="1"/>
  <c r="O23" i="1"/>
  <c r="M23" i="1"/>
</calcChain>
</file>

<file path=xl/sharedStrings.xml><?xml version="1.0" encoding="utf-8"?>
<sst xmlns="http://schemas.openxmlformats.org/spreadsheetml/2006/main" count="739" uniqueCount="213">
  <si>
    <t>CAPACITACION</t>
  </si>
  <si>
    <t>OBJETIVO ESTRATEGICO</t>
  </si>
  <si>
    <t>DIGIDDO A</t>
  </si>
  <si>
    <t>DICTADO POR</t>
  </si>
  <si>
    <t>FECHA</t>
  </si>
  <si>
    <t>DURACION</t>
  </si>
  <si>
    <t>EVIDENCIA</t>
  </si>
  <si>
    <t>EJE ESTARTEGICO</t>
  </si>
  <si>
    <t>MODALIDAD</t>
  </si>
  <si>
    <t>GTH-P3-PR2-CN-F4</t>
  </si>
  <si>
    <t>VERSION 1</t>
  </si>
  <si>
    <t xml:space="preserve">OBJETIVO </t>
  </si>
  <si>
    <t xml:space="preserve">N°
EVIDENCIA </t>
  </si>
  <si>
    <t xml:space="preserve"> </t>
  </si>
  <si>
    <t>EJE ESTRATEGICO</t>
  </si>
  <si>
    <t>DURACIÓN</t>
  </si>
  <si>
    <t>DIRIGIDO A</t>
  </si>
  <si>
    <t xml:space="preserve">RESPONSABLE </t>
  </si>
  <si>
    <t>GTH-P3-PR2-F3</t>
  </si>
  <si>
    <t>CANTIDAD DE PERSONAS CONVOCADAS</t>
  </si>
  <si>
    <t>CANTIDAD DE PERSONAS ASISTENTES</t>
  </si>
  <si>
    <t>CANTIDAD DE PERONAS EVALUADAS</t>
  </si>
  <si>
    <t>CANTIDAD DE PERSONAS QUE SUPERARON LA EVALUACION</t>
  </si>
  <si>
    <t>IV TRIMESTRE</t>
  </si>
  <si>
    <t>I TRIMESTRE</t>
  </si>
  <si>
    <t>III TRIMESTRE</t>
  </si>
  <si>
    <t>RESPONSABLE</t>
  </si>
  <si>
    <t>OBSERVACIONES</t>
  </si>
  <si>
    <t>COBERTURA</t>
  </si>
  <si>
    <t xml:space="preserve">ADHERENCIA </t>
  </si>
  <si>
    <t>FORMATO CRONOGRAMA DE CAPACITACION 2025.</t>
  </si>
  <si>
    <t xml:space="preserve">FACTURACION SOAT-DILIGENCIAMIENTO FURRIPPRINCIPALES MOTIVOS DE GLOSAS Y
DEVOLUCIONES SOAT-TOPES SOAT
</t>
  </si>
  <si>
    <t>PERSONAL DE
FACTURACION Y
AUDITORIA</t>
  </si>
  <si>
    <t>FARLEY LAMUS</t>
  </si>
  <si>
    <t>Jefe Lina Paola Gonzalez</t>
  </si>
  <si>
    <t>2 Horas</t>
  </si>
  <si>
    <t xml:space="preserve">Firmas,  fotos, informe y evaluación </t>
  </si>
  <si>
    <t xml:space="preserve">Trabajamos para la seguridad de nuestros pacientes 
Calidad nuestro modelo para la excelencia </t>
  </si>
  <si>
    <t xml:space="preserve">Presencial </t>
  </si>
  <si>
    <t>FACTURACION DE QUIRURGICOS</t>
  </si>
  <si>
    <t>LOLY SOTO</t>
  </si>
  <si>
    <t xml:space="preserve"> 22/01/2025
</t>
  </si>
  <si>
    <t>II TRIMESTRE</t>
  </si>
  <si>
    <t>RUTAS DE ACCESO A PROSOFT PARA PROCESOS
BASICOS-SOPORTES DE FACTURAS-TIPIFICACIONREQUISITOS PARA UNA RADICACION EXITOSA</t>
  </si>
  <si>
    <t>RADICADORESDAVID DUQUE</t>
  </si>
  <si>
    <t xml:space="preserve">RESOLUCION 2335 DE 2023-RESOLUCION 2284
DE 2023
</t>
  </si>
  <si>
    <t>LINA PAOLA
GONZALEZ</t>
  </si>
  <si>
    <t>INGRESO Y VALIDACION DE USUARIOS</t>
  </si>
  <si>
    <t>DAVID DUQUE</t>
  </si>
  <si>
    <t>CONVENIOS Y TARIFAS INSTITCIONALES (COMO
MODIFICARLAS EN PROSOFT, QUE ES UN CODIGO
CUPS, QUE ES UN CODIGO SOAT, COMO SE LE DA
VALOR A CADA SERVICIO</t>
  </si>
  <si>
    <t>NESTOR
MARTINEZ</t>
  </si>
  <si>
    <t xml:space="preserve">FACTURACION DE SERVICIOS HOSPITALARIOS
(QUE Y CUANDO SE DEBEN FACTURA ESTANCIAS,
CUIDADOS, AYUDAS DIAGNOSTICAS,
CURACIONES, MATERIALES, TERAPIAS, MNB,
INTERCONSULTAS)
</t>
  </si>
  <si>
    <t>DIEGO SERNA</t>
  </si>
  <si>
    <t xml:space="preserve">COBRO DE COPAGOS Y CUOTAS MODERADORASEXCEPCIONES PARA COBRO DE COPAGOSCOBROS EN MEDICINA PREGPAGADA
</t>
  </si>
  <si>
    <t>MONICA CASTRO</t>
  </si>
  <si>
    <t>AFILIACION SAT-MOVILIDAD-PORTABILIDADPROTECCION AL CESANTE</t>
  </si>
  <si>
    <t>MUNICIPIO-LINA
PAOLA GONZALEZ</t>
  </si>
  <si>
    <t>PRINCIPALES MOTIVOS DE GLOSA Y
DEVOLUCIONES EPS-IMPORTANCIA TRAMITE
SOLICITUDES DE EGRESO HOSPITALARIO</t>
  </si>
  <si>
    <t>ALEXA
RODRIGUEZ</t>
  </si>
  <si>
    <t>ERRORES FRECUENTES EN EL REGISTRO DE
MEDICAMENTOS: DIRIGIDO AL PERSONAL DE
ENFERMERIA</t>
  </si>
  <si>
    <t>PERSONAL DE
ENFERMERÍA</t>
  </si>
  <si>
    <t>DEISY PENAGOS</t>
  </si>
  <si>
    <t xml:space="preserve">26/03/2025
</t>
  </si>
  <si>
    <t xml:space="preserve">19/03/2025
</t>
  </si>
  <si>
    <t>AUTORIZADORESDEISY PENAGOSALEXA
RODRIGUEZ</t>
  </si>
  <si>
    <t>Presencial</t>
  </si>
  <si>
    <t>Transformar la cultura organizacional implementando estrategias tenientes a fortalecer el crecimiento personal y laboral del talento humano que propenda por el desarrollo integral y la satisfacción de los colaboradores en el cumplimiento de los propósitos organizacionales</t>
  </si>
  <si>
    <t>PROTOCOLO DE LIMPIEZA Y DESINFECCIÓN</t>
  </si>
  <si>
    <t>Personal de servicio generales</t>
  </si>
  <si>
    <t>INGENIERA AMBIENTAL</t>
  </si>
  <si>
    <t>MARZO</t>
  </si>
  <si>
    <t>JUNIO</t>
  </si>
  <si>
    <t>SEPTIEMBRE</t>
  </si>
  <si>
    <t>DICIEMBRE</t>
  </si>
  <si>
    <t>ABRIL</t>
  </si>
  <si>
    <t>OCTUBRE</t>
  </si>
  <si>
    <t>Personal de dietas hospitalarias</t>
  </si>
  <si>
    <t>PGIRASA</t>
  </si>
  <si>
    <t>NOVIEMBRE</t>
  </si>
  <si>
    <t>TODO EL PERSONAL</t>
  </si>
  <si>
    <t>PRISMAFLEX</t>
  </si>
  <si>
    <t>PERSONAL UCI</t>
  </si>
  <si>
    <t>ESPECILAISTA DE BAXTER</t>
  </si>
  <si>
    <t>JEFE SANDRA GESTORA UCI</t>
  </si>
  <si>
    <t>ENERO</t>
  </si>
  <si>
    <t xml:space="preserve">PROTOCOLO DE IDENTIFICACIÓN DE PACIENTES </t>
  </si>
  <si>
    <t xml:space="preserve">CULTURA Y POLITICA DE SEGURIDAD DEL PACIENTE </t>
  </si>
  <si>
    <t>PERSONAL ASISTENCIAL</t>
  </si>
  <si>
    <t>PERSONAL ASISTENCIAL Y ADMINISTRTAIVOS</t>
  </si>
  <si>
    <t>REFERENTES DE SEGURIDAD DEL PACIENTE</t>
  </si>
  <si>
    <t xml:space="preserve">PREVENCION Y TRATAMIENTO DE ULCERAS POR PRESION </t>
  </si>
  <si>
    <t xml:space="preserve">PERSONAL DE ENFERMERIA </t>
  </si>
  <si>
    <t xml:space="preserve">REFERENTES DE SEGURIDAD DEL PACIENTE </t>
  </si>
  <si>
    <t>PROTOCOLO DE VENOPUNSION Y PREVENCION DE FLEBITIS</t>
  </si>
  <si>
    <t>PROTOCOLO PREVENCION DE CAIDAS</t>
  </si>
  <si>
    <t>MAYO</t>
  </si>
  <si>
    <t>MANEJO DE LIMPIEZA Y DESINFECCION DE AREAS</t>
  </si>
  <si>
    <t>JEFE MARGARITA</t>
  </si>
  <si>
    <t>PERSONAL DEL ASEO, INSTRUMENTADORAS, JEFES, AUXILIARAS</t>
  </si>
  <si>
    <t>IMPORTANCIA DE LA CIRUGIA SEGURA</t>
  </si>
  <si>
    <t>MEDICOS , INSTRUMENTADORAS, JEFES, AUXILIARAS</t>
  </si>
  <si>
    <t>JULIO</t>
  </si>
  <si>
    <t>USO RACIONAL DE LA SANGRE</t>
  </si>
  <si>
    <t>2 HORAS</t>
  </si>
  <si>
    <t>ANGELA MARIA RODRIGUEZ 
GESTOR UFUN LABORATORIO CLINICO</t>
  </si>
  <si>
    <t>HEMOVIGILANCIA</t>
  </si>
  <si>
    <t>Capacitación para lavado de manos en unidades de cuidado intensivos.</t>
  </si>
  <si>
    <t>Personal de enfermería y terapeutas.</t>
  </si>
  <si>
    <t>LEY 2244 DE 2022 PARTO HUMANIZADO</t>
  </si>
  <si>
    <t>PERSONAL UMI - GINECOPEDIATRIA</t>
  </si>
  <si>
    <t xml:space="preserve">JEFE YESICA ORTEGON </t>
  </si>
  <si>
    <t>1 HORA</t>
  </si>
  <si>
    <t>FEBRERO</t>
  </si>
  <si>
    <t xml:space="preserve">CODIGO ROJO O HEMORRAGIA POSTPARTO </t>
  </si>
  <si>
    <t xml:space="preserve">SEPSIS MATERNA </t>
  </si>
  <si>
    <t>JEFE YESICA ORTEGON</t>
  </si>
  <si>
    <t xml:space="preserve">CODIGO ROJO </t>
  </si>
  <si>
    <t>ATENCIÓN AL PARTO</t>
  </si>
  <si>
    <t>LINEAMIENTOS PAI</t>
  </si>
  <si>
    <t>PERSONAL UMI - LIDER PAI</t>
  </si>
  <si>
    <t>ADAPTACIÓN NEONATAL</t>
  </si>
  <si>
    <t>AGOSTO</t>
  </si>
  <si>
    <t>PERSONAL UMI - GINECOLOGIA</t>
  </si>
  <si>
    <t>DRA. LINA LARA</t>
  </si>
  <si>
    <t>DR. MENDOZA</t>
  </si>
  <si>
    <t>FORMATO CRONOGRAMA DE CAPACITACION 2025</t>
  </si>
  <si>
    <t>PENDIENTE</t>
  </si>
  <si>
    <t xml:space="preserve">JEFE YESICA LLANEZ </t>
  </si>
  <si>
    <t>JEFE YESICA LLANEZ</t>
  </si>
  <si>
    <t>Guía de Manejo de Dengue</t>
  </si>
  <si>
    <t>personal médico de la institución</t>
  </si>
  <si>
    <t>atención con enfoque diferencial donde se cuente
con un espacio de educación y concientización de la atención esta población teniendo
en cuenta las diferentes etnias, (indígenas, LGTBIQ+) así mismo sería pertinente
capacitar al personal en la comunicación y lenguaje de señas.</t>
  </si>
  <si>
    <t>Gestores, personal de atención al usuario, recepción de PQRS y Subgerencias</t>
  </si>
  <si>
    <t xml:space="preserve">Asesores juridicos </t>
  </si>
  <si>
    <t>Katherine Ruiz Betancourt</t>
  </si>
  <si>
    <t>MANEJO DE CARROS DE PARO, KITS DE EMERGENCIA OBSTETRICA Y
MALETINES DE AMBULANCIA</t>
  </si>
  <si>
    <t>Auxiliares y jefes de enfermeria</t>
  </si>
  <si>
    <t>Quimicos farmaceuticos</t>
  </si>
  <si>
    <t xml:space="preserve">presencial </t>
  </si>
  <si>
    <t>Jefes de enfermeria y medicos</t>
  </si>
  <si>
    <t xml:space="preserve">SELECCIÓN Y ADQUISICIÓN DE MEDICAMENTOS </t>
  </si>
  <si>
    <t>Personal de farmacia y almacen</t>
  </si>
  <si>
    <t>FACTURACION DE MEDICAMENTOS</t>
  </si>
  <si>
    <t>Personal de farmacia</t>
  </si>
  <si>
    <t>MEDICAMENTOS LASA Y MEDICAMENTOS DE ALTO RIESGO</t>
  </si>
  <si>
    <t xml:space="preserve">Personal asistencial </t>
  </si>
  <si>
    <t>MEDICAMENTOS DE CONTROL ESPECIAL</t>
  </si>
  <si>
    <t>QUIMICOS FARMACEUTICO</t>
  </si>
  <si>
    <t xml:space="preserve">QUIMICOS FARMACEUTICOS </t>
  </si>
  <si>
    <t>FARMACOVIGILANCIA Y TECNOVIGILANCIA</t>
  </si>
  <si>
    <t>CAPACITACIÓN SOBRE LA IMPORTANCIA DE LA TRAZABILIDAD Y RESPUESTAS DE PQRS</t>
  </si>
  <si>
    <t>Gestores, personal de atención al usuario, recepción de PQRS, Subgerencias y secretarias.</t>
  </si>
  <si>
    <t>los participantes de la unidad de cuidados intensivos adulto han adquirido los conocimientos teóricos y prácticos necesarios para operar de manera segura y eficaz el sistema Prismaflex en terapias de reemplazo renal continuo.
El porcentaje de cobertura fue del 75% y el porcentaje de adherencia a la información fue del 100%</t>
  </si>
  <si>
    <t xml:space="preserve"> la totalidad de los asistentes tuvieron una calificación por
encima de 4, La evaluación de la capacitación se realizó de manera
virtual. 
Cobertura 100%
Adherencia 100%</t>
  </si>
  <si>
    <t xml:space="preserve">Actualización de los lineamientos de interés en salud pública,
eventos relacionados con malaria , busqueda activa institucional
</t>
  </si>
  <si>
    <t>ASITENCIAL MEDICOS</t>
  </si>
  <si>
    <t xml:space="preserve">PROTOCOLO DE VIGILACIA EN SALUD PUBLICA FIEBRE AMARILLA </t>
  </si>
  <si>
    <t xml:space="preserve">YESICA LLANEZ </t>
  </si>
  <si>
    <t>YESICA LLANEZ</t>
  </si>
  <si>
    <t>Se prioriza este evento dado el aumento de
ingreso de casos en los servicios de urgencias con reporte positivo de
gota gruesa y la alerta de brote por malaria en el municipio de Puerto
Rico los cuales son remitidas al Hospital Departamental de Granada.
En una escala de 1 a 5 la totalidad de los asistentes tuvieron
una calificación por encima de 4.
El porcentaje de cobertura fue del 100% y el porcentaje de adherencia a la información fue del 100%</t>
  </si>
  <si>
    <t>HIPERTENSIÓN INDUCIDA POR EL EMBARAZO</t>
  </si>
  <si>
    <t>El porcentaje de cobertura fue del 10% y el porcentaje de adherencia a la información fue del 100% en una muestra aleatoria</t>
  </si>
  <si>
    <t>CATALINA GALAN</t>
  </si>
  <si>
    <t>La capacitación en facturación SOAT y diligenciamiento de FURIPS presentó una efectividad del 100%, la cobertura fue del 28%, lo cual evidencia que aún hay un porcentaje significativo del personal que no ha recibido la
capacitación. Esto resalta la necesidad de ampliar el alcance para asegurar que más colaboradores accedan a esta formación, garantizando una mayor uniformidad en el manejo de estos procesos.3. Siguiente paso recomendado: Reforzar los contenidos a través de sesiones complementarias o actividades de retroalimentación, especialmente para quienes aún no han recibido la capacitación, y aplicar evaluaciones periódicas para medir el avance en la implementación de las
normativas.</t>
  </si>
  <si>
    <t xml:space="preserve">Se detectan las falencias en los servicios y de esta forma lograr fortalecer los procesos, brindando el acompañamiento adecuado a los colaboradores se dede propender por mejorar la cobertura del 42% y consolidar la
Adeherencia 96% </t>
  </si>
  <si>
    <t>1. Efectividad de la capacitación (78%):
El nivel de comprensión y aplicación de los contenidos por parte de los participantes fue satisfactorio, superando la media en este tipo de procesos. Sin embargo, existe un margen de mejora para alcanzar niveles de excelencia, especialmente en la interiorización de aspectos técnicos y normativos de ambas resoluciones. 2. Cobertura de la capacitación (65%): Aunque se logró capacitar a una parte significativa del personal, se identificó que un 35% aún no ha sido impactado por la formación. Esto representa una oportunidad para extender 
3. Reforzar los contenidos a través de sesiones complementarias o actividades de retroalimentación, especialmente para quienes aún no han recibido la capacitación, y aplicar evaluaciones periódicas para medir el avance en la implementación de las
normativas</t>
  </si>
  <si>
    <t>El porcentaje de cobertura fue del 100% y el porcentaje de adherencia a la información fue del 100% en una muestra aleatoria</t>
  </si>
  <si>
    <t>El porcentaje de cobertura fue del 86% y el porcentaje de adherencia a la información fue del 92%, se debe reforzar los aspectos de mayor dificultad para la adeherencia a la información y cobertura.</t>
  </si>
  <si>
    <t xml:space="preserve">Al finalizar la capacitación podemos concluir la importancia de saber todos los servicios quepodemos facturar, la importancia de realizar una adecuada liquidación de la cuenta, donde todos
los servicios que sean realizado por el personal asistencial debidamente facturados y soportadospara su adecuada radicación, es de suma importancia seguir fortaleciendo estos procesos. se dede propender por mejorar la cobertura del 61% y consolidar la adeherencia 92%
</t>
  </si>
  <si>
    <t>NO ASISTIO TODO EL PERSONAL CONVOCADO A LA CAPACITACION PORCOVICOL SE REALIZA LLAMADO DE ATENCION POR MEDIO DE COMUNICADO, COBERTURA DEL 48% Y EL PORCENTAJE DE EFECTIVIDAD FUE 100% SATISFACTORIO CON EL PERSONAL QUE ASISTIO, LOGRANDO EL OBJETIVO EN EL PERSONAL QUE
ACUDIO PUNTUALMENTE A LA CITACION</t>
  </si>
  <si>
    <t xml:space="preserve">La capacitación ha demostrado ser altamente efectiva, con un 100% de efectividad enquienes la han recibido. Sin embargo, la cobertura actual es del 28%, lo que indica queaún existe una gran oportunidad de ampliar su alcance para maximizar los beneficios en
toda la organización. </t>
  </si>
  <si>
    <t>Se puede concluir que de acuerdo al cronograma del plan de mejoramiento se da cumplimiento a la socialización de los principales motivos de glosas y devoluciones emitidas por las entidades responsables de pago, de acuerdo con la normatividad vigente. Acciones: Socializar en los diferentes servicios las glosas y devoluciones admistrativas emitidas por las entidades responsables de pago, se dede propender por mejorar la cobertura del 61% y consolidar la adeherencia 44%</t>
  </si>
  <si>
    <t>Durante la jornada los participantes se encontraron muy activos y prestos a la presentación, siendo evidenciado en la adherencia a la evaluación que se realizó finalizando la actividad. Todos los participantes aprobaron la evaluación con excelentes resultados, además durante la capacitación participaron a lo que el expositor preguntaba. Cobertura 100% Adherencia 100%</t>
  </si>
  <si>
    <t xml:space="preserve"> Fomentar una cultura organizacional donde el registro preciso sea una
prioridad establecerá un estándar de excelencia y seguridad en la administración demedicamentos, beneficiando directamente a los pacientes y al proceso de auditoría.  se dede propender por mejorar la cobertura del 32% y consolidar la adeherencia 99%</t>
  </si>
  <si>
    <t xml:space="preserve">El 93% del personal que se capacito obtuvo con una calificación Buena- excelente y el 4% una calificación aceptable. El 3% personal que perdió la evaluación, la presento nuevamente, una persona obtuvo una calificación deficiente, quedando pendiente la nueva capacitación y evaluación. Acciones a tomar. Se continuará con el ejercicio de capacitación de la política. La persona que obtuvo calificación deficiente debe realizar la capacitación y la evaluación.
</t>
  </si>
  <si>
    <t xml:space="preserve">junio </t>
  </si>
  <si>
    <t xml:space="preserve">Importancia de la entrega de la información a los entes de control, en términos de calidad, cobertura, oportunidad, pertinencia, fluidez y transparencia. </t>
  </si>
  <si>
    <t>ASESORES JURIDICOS</t>
  </si>
  <si>
    <t>CONCILIACIÓN MEDICAMENTOSA</t>
  </si>
  <si>
    <t>PERSONAL Y COLABORADORES QUE MANEJEN INFORMACIÓN A PRESENTAR A LOS ENTES DE CONTROL.</t>
  </si>
  <si>
    <t>Manejo Monitor de Gasto Cardiaco</t>
  </si>
  <si>
    <t>DAVID BERNAL</t>
  </si>
  <si>
    <t>JEFE FERNANDA LOPEZ</t>
  </si>
  <si>
    <t>La capacitación en el manejo del monitor de gasto cardíaco es fundamental para
garantizar una atención clínica segura, precisa y eficaz en pacientes de la unidad
de cuidados intensivos. Este tipo de monitorización permite una evaluación
hemodinámica avanzada que facilita la toma de decisiones terapéuticas
oportunas, mejorando los resultados clínicos. A través de la capacitación, el
personal de salud adquirió competencias necesarias para interpretar correctamente los datos del monitor, reconocieron cambios en el estado del
paciente y aplicaron intervenciones adecuadas.</t>
  </si>
  <si>
    <t xml:space="preserve">Se inicia la capacitación de forma satisfactoria ya que, todas las personas que fueron
citadas a la capacitación asistieron. Durante la jornada los participantes se encontraron
muy activos y prestos a la presentación, siendo evidenciado en la adherencia a la
evaluación que se realizó finalizando la actividad.
Todos los participantes aprobaron la evaluación con excelentes resultados, además
durante la capacitación participaron a lo que el expositor preguntaba.
</t>
  </si>
  <si>
    <t>Todos los participantes aprobaron la evaluación con excelentes resultados</t>
  </si>
  <si>
    <t>Durante la jornada los participantes se encontraron
muy activos y prestos a la presentación, siendo evidenciado en la adherencia a la
evaluación que se realizó finalizando la actividad.
Todos los participantes aprobaron la evaluación con excelentes resultados, además
durante la capacitación participaron a lo que el expositor preguntaba.</t>
  </si>
  <si>
    <t>JEFE YESICA ORTEGON-JEFE MARGARITA</t>
  </si>
  <si>
    <t>TRAMITE DE AUTORIZACIONES CON LAS
DIFIERENTES ERP (COOSALUD-ASMETSALUDCOMPENSAR-CAPRESOCA-EMSSANAR)</t>
  </si>
  <si>
    <t>RUTA MATERNOPERINATAL Y CODIGO ROJO</t>
  </si>
  <si>
    <t>Todos los participantes aprobaron la evaluación con excelentes resultados, COBERTURA 100% - ADHERENCIA 100%</t>
  </si>
  <si>
    <t>187/185 = 98%
- % Cobertura de las capacitaciones (No. de personas que recibieron
capacitación o formación/ Total de personal convocado)
Adherencia 187/195= 96%</t>
  </si>
  <si>
    <t>128/131 = 97%
- % Cobertura de las capacitaciones (No. de personas que recibieron
capacitación o formación/ Total de personal convocado)
Adherencia 131/150= 87%</t>
  </si>
  <si>
    <t xml:space="preserve">% Efectividad de las capacitaciones realizadas (No. De capacitaciones
evaluadas satisfactoriamente (156) /total personas capacitadas (156)) El
personal. - Se concluye que la efectividad es del 100% del personal actualmente
capacitado.
- % Cobertura de las capacitaciones (No. de personas que recibieron
capacitación o formación (156) / Total de personal convocado (232)). La
cobertura del a corte de junio es del 66 %, faltando por capacitar un 34%.
</t>
  </si>
  <si>
    <t>De acuerdo a los resultados obtenidos se concluye que el 84% del personal de la institución tiene
adherencia al protocolo de higiene de manos y el 17% no tiene adherencia al protocolo de higiene
de manos, es importante que desde los lideres de los procesos se incentive al personal que
adquiera los conocimientos de higiene de manos para que sean aplicados en el punto de atención
al paciente y de esta manera mitigar el riesgo de infecciones asociadas a la atención en salud.</t>
  </si>
  <si>
    <t xml:space="preserve">De acuerdo a los resultados obtenidos se concluye que el personal de la institución tiene clara la
política de seguridad del paciente, también es importante que desde los lideres de los procesos
se impulse la política de seguridad del paciente para fortalecer las barreras de seguridad y de esta
manera mitigar los riesgos en la prestación del servicio.
El 100% del personal que se capacito obtuvo con una calificación Buena- excelente en la
distribución de las puntuaciones totales.
</t>
  </si>
  <si>
    <t>Cobertura 100%
Adherencia 100% evaluación aleatoria.</t>
  </si>
  <si>
    <t xml:space="preserve">AGOSTO </t>
  </si>
  <si>
    <t>Toma de laboratorios</t>
  </si>
  <si>
    <t>EMFERMEIA</t>
  </si>
  <si>
    <t>JEFE INDALECIA</t>
  </si>
  <si>
    <t>JEFE ELIANA</t>
  </si>
  <si>
    <t>Escala de Braden</t>
  </si>
  <si>
    <t>Dra. Natalia Bohorquez</t>
  </si>
  <si>
    <t>Manejo de familiares complejos</t>
  </si>
  <si>
    <t>JEFE OLGA</t>
  </si>
  <si>
    <t>Manejo de pacientes con ostomias</t>
  </si>
  <si>
    <t>DR. DANIEL</t>
  </si>
  <si>
    <t>Cobertura 42%
Adherencia 93%.</t>
  </si>
  <si>
    <t xml:space="preserve">Cobertura 56%
Adherencia 100%B15:Q15 </t>
  </si>
  <si>
    <t xml:space="preserve">La capacitación permitió fortalecer los conocimientos del personal institucional sobre el adecuado
manejo de las Peticiones, Quejas, Reclamos, Sugerencias y Felicitaciones (PQR), así como
sensibilizar sobre la importancia de brindar una respuesta oportuna, clara y eficaz a los usuarios,
contribuyendo al mejoramiento de la calidad del servicio y a la confianza institucional.
</t>
  </si>
  <si>
    <t xml:space="preserve">Se fortaleció al personal el apoyo que realiza atención al usuario a la hora de contar con pacientes
y/o familiares donde la comunicación sea con lenguaje de señas colombiano (LSC), así mismo se
enseñaron conceptos básicos para facilitar la comunicación con personas sordas, reforzando la
importancia de la inclusión comunicativa en la atención al usuario.
</t>
  </si>
  <si>
    <t>PROTOCOLO DE VIGILANCIA EN SALUD PUBLICA DE LA TOS FERINA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</si>
</sst>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 #,##0_);_(&quot;$&quot;\ * \(#,##0\);_(&quot;$&quot;\ * &quot;-&quot;_);_(@_)"/>
    <numFmt numFmtId="165" formatCode="_(* #,##0_);_(* \(#,##0\);_(* &quot;-&quot;_);_(@_)"/>
  </numFmts>
  <fonts count="23" x14ac:knownFonts="1">
    <font>
      <sz val="11"/>
      <color theme="1"/>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sz val="10"/>
      <color theme="1"/>
      <name val="Arial"/>
      <family val="2"/>
    </font>
    <font>
      <b/>
      <sz val="11"/>
      <color theme="1"/>
      <name val="Calibri"/>
      <family val="2"/>
      <scheme val="minor"/>
    </font>
    <font>
      <sz val="11"/>
      <color theme="1"/>
      <name val="Calibri"/>
      <family val="2"/>
      <scheme val="minor"/>
    </font>
    <font>
      <sz val="14"/>
      <color rgb="FF000000"/>
      <name val="Calibri"/>
      <family val="2"/>
    </font>
    <font>
      <b/>
      <i/>
      <sz val="10"/>
      <color theme="1"/>
      <name val="Arial"/>
      <family val="2"/>
    </font>
    <font>
      <sz val="12"/>
      <color theme="1"/>
      <name val="Arial"/>
      <family val="2"/>
    </font>
    <font>
      <b/>
      <sz val="16"/>
      <color theme="1"/>
      <name val="Calibri"/>
      <family val="2"/>
      <scheme val="minor"/>
    </font>
    <font>
      <b/>
      <sz val="20"/>
      <color theme="1"/>
      <name val="Calibri"/>
      <family val="2"/>
      <scheme val="minor"/>
    </font>
    <font>
      <b/>
      <sz val="24"/>
      <color theme="1"/>
      <name val="Calibri"/>
      <family val="2"/>
      <scheme val="minor"/>
    </font>
    <font>
      <b/>
      <sz val="11"/>
      <color theme="1"/>
      <name val="Arial"/>
      <family val="2"/>
    </font>
    <font>
      <b/>
      <sz val="12"/>
      <color theme="1"/>
      <name val="Arial"/>
      <family val="2"/>
    </font>
    <font>
      <b/>
      <sz val="14"/>
      <color theme="1"/>
      <name val="Arial"/>
      <family val="2"/>
    </font>
    <font>
      <b/>
      <sz val="14"/>
      <name val="Arial"/>
      <family val="2"/>
    </font>
    <font>
      <sz val="14"/>
      <color theme="1"/>
      <name val="Arial"/>
      <family val="2"/>
    </font>
    <font>
      <sz val="11"/>
      <color theme="1"/>
      <name val="Arial"/>
      <family val="2"/>
    </font>
    <font>
      <b/>
      <sz val="10"/>
      <color theme="1"/>
      <name val="Calibri"/>
      <family val="2"/>
      <scheme val="minor"/>
    </font>
    <font>
      <b/>
      <sz val="14"/>
      <color rgb="FF000000"/>
      <name val="Arial"/>
      <family val="2"/>
    </font>
    <font>
      <b/>
      <i/>
      <sz val="14"/>
      <color theme="1"/>
      <name val="Arial"/>
      <family val="2"/>
    </font>
    <font>
      <b/>
      <i/>
      <sz val="14"/>
      <name val="Arial"/>
      <family val="2"/>
    </font>
  </fonts>
  <fills count="6">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s>
  <cellStyleXfs count="3">
    <xf numFmtId="0" fontId="0" fillId="0" borderId="0"/>
    <xf numFmtId="165" fontId="6" fillId="0" borderId="0" applyFont="0" applyFill="0" applyBorder="0" applyAlignment="0" applyProtection="0"/>
    <xf numFmtId="164" fontId="6" fillId="0" borderId="0" applyFont="0" applyFill="0" applyBorder="0" applyAlignment="0" applyProtection="0"/>
  </cellStyleXfs>
  <cellXfs count="118">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vertical="top" wrapText="1"/>
    </xf>
    <xf numFmtId="0" fontId="0" fillId="0" borderId="0" xfId="0" applyAlignment="1">
      <alignment horizontal="center"/>
    </xf>
    <xf numFmtId="0" fontId="1" fillId="0" borderId="0" xfId="0" applyFont="1"/>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0" fontId="5" fillId="0" borderId="3" xfId="0" applyFont="1" applyBorder="1" applyAlignment="1">
      <alignment vertical="center" wrapText="1"/>
    </xf>
    <xf numFmtId="0" fontId="5" fillId="0" borderId="4" xfId="0" applyFont="1" applyBorder="1" applyAlignment="1">
      <alignment vertical="center" wrapText="1"/>
    </xf>
    <xf numFmtId="165" fontId="0" fillId="0" borderId="0" xfId="1" applyFont="1"/>
    <xf numFmtId="165" fontId="0" fillId="0" borderId="0" xfId="0" applyNumberFormat="1"/>
    <xf numFmtId="0" fontId="3" fillId="2" borderId="3" xfId="0" applyFont="1" applyFill="1" applyBorder="1" applyAlignment="1">
      <alignment horizontal="center" vertical="center"/>
    </xf>
    <xf numFmtId="0" fontId="4" fillId="0" borderId="0" xfId="0" applyFont="1" applyAlignment="1">
      <alignment horizontal="center" vertical="center"/>
    </xf>
    <xf numFmtId="164" fontId="4" fillId="0" borderId="0" xfId="2" applyFont="1" applyBorder="1" applyAlignment="1">
      <alignment vertical="center"/>
    </xf>
    <xf numFmtId="164" fontId="4" fillId="0" borderId="0" xfId="2" applyFont="1" applyFill="1" applyBorder="1" applyAlignment="1">
      <alignment vertical="center"/>
    </xf>
    <xf numFmtId="0" fontId="0" fillId="3" borderId="0" xfId="0" applyFill="1"/>
    <xf numFmtId="0" fontId="7" fillId="0" borderId="0" xfId="0" applyFont="1" applyAlignment="1">
      <alignment horizontal="center" vertical="center" wrapText="1" readingOrder="1"/>
    </xf>
    <xf numFmtId="0" fontId="1" fillId="3" borderId="0" xfId="0" applyFont="1" applyFill="1"/>
    <xf numFmtId="0" fontId="1" fillId="2" borderId="1" xfId="0" applyFont="1" applyFill="1" applyBorder="1" applyAlignment="1">
      <alignment horizontal="center" vertical="center" wrapText="1"/>
    </xf>
    <xf numFmtId="0" fontId="5" fillId="0" borderId="0" xfId="0" applyFont="1"/>
    <xf numFmtId="10" fontId="5" fillId="4" borderId="0" xfId="0" applyNumberFormat="1" applyFont="1" applyFill="1" applyBorder="1" applyAlignment="1">
      <alignment horizontal="center" vertical="center"/>
    </xf>
    <xf numFmtId="10" fontId="5" fillId="4" borderId="0" xfId="0" applyNumberFormat="1" applyFont="1" applyFill="1" applyAlignment="1">
      <alignment horizontal="center"/>
    </xf>
    <xf numFmtId="0" fontId="0" fillId="3" borderId="1" xfId="0" applyFill="1" applyBorder="1" applyAlignment="1">
      <alignment horizontal="center" vertical="center"/>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10" fillId="3" borderId="5" xfId="0" applyFont="1" applyFill="1" applyBorder="1" applyAlignment="1">
      <alignment vertical="center" textRotation="90"/>
    </xf>
    <xf numFmtId="0" fontId="10" fillId="0" borderId="5" xfId="0" applyFont="1" applyBorder="1" applyAlignment="1">
      <alignment vertical="center"/>
    </xf>
    <xf numFmtId="0" fontId="1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4" fillId="3" borderId="1" xfId="0" applyFont="1" applyFill="1" applyBorder="1" applyAlignment="1">
      <alignment horizontal="center" vertical="center"/>
    </xf>
    <xf numFmtId="0" fontId="2" fillId="3" borderId="1" xfId="0" applyFont="1" applyFill="1" applyBorder="1" applyAlignment="1">
      <alignment horizontal="center" vertical="center"/>
    </xf>
    <xf numFmtId="0" fontId="14" fillId="3"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14" fillId="0" borderId="0" xfId="0" applyFont="1" applyAlignment="1">
      <alignment vertical="center" wrapText="1"/>
    </xf>
    <xf numFmtId="0" fontId="5" fillId="3" borderId="1" xfId="0" applyFont="1" applyFill="1" applyBorder="1" applyAlignment="1">
      <alignment horizontal="center" vertical="center" wrapText="1"/>
    </xf>
    <xf numFmtId="0" fontId="14" fillId="0" borderId="1" xfId="0" applyFont="1" applyBorder="1" applyAlignment="1">
      <alignment vertical="center" wrapText="1"/>
    </xf>
    <xf numFmtId="0" fontId="15" fillId="3" borderId="1" xfId="0" applyFont="1" applyFill="1" applyBorder="1" applyAlignment="1">
      <alignment horizontal="center" vertical="center" wrapText="1"/>
    </xf>
    <xf numFmtId="0" fontId="15" fillId="3" borderId="1" xfId="0" applyFont="1" applyFill="1" applyBorder="1" applyAlignment="1">
      <alignment horizontal="center" vertical="center"/>
    </xf>
    <xf numFmtId="49" fontId="15" fillId="3" borderId="1" xfId="0" applyNumberFormat="1" applyFont="1" applyFill="1" applyBorder="1" applyAlignment="1">
      <alignment horizontal="center" vertical="center" wrapText="1"/>
    </xf>
    <xf numFmtId="0" fontId="16" fillId="3"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3" borderId="1" xfId="0" applyFont="1" applyFill="1" applyBorder="1" applyAlignment="1">
      <alignment horizontal="center" vertical="center"/>
    </xf>
    <xf numFmtId="0" fontId="10" fillId="3" borderId="0" xfId="0" applyFont="1" applyFill="1" applyBorder="1" applyAlignment="1">
      <alignment vertical="center" textRotation="90"/>
    </xf>
    <xf numFmtId="0" fontId="11" fillId="0" borderId="5" xfId="0" applyFont="1" applyBorder="1" applyAlignment="1">
      <alignment horizontal="center" vertical="center" textRotation="90"/>
    </xf>
    <xf numFmtId="0" fontId="0" fillId="0" borderId="5" xfId="0" applyBorder="1" applyAlignment="1">
      <alignment horizontal="center" vertical="center"/>
    </xf>
    <xf numFmtId="0" fontId="11" fillId="0" borderId="5" xfId="0" applyFont="1" applyBorder="1" applyAlignment="1">
      <alignment horizontal="center" vertical="center" textRotation="90"/>
    </xf>
    <xf numFmtId="0" fontId="15" fillId="0" borderId="1" xfId="0" applyFont="1" applyBorder="1" applyAlignment="1">
      <alignment vertical="center" wrapText="1"/>
    </xf>
    <xf numFmtId="0" fontId="2" fillId="2" borderId="0"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2" xfId="0" applyFont="1" applyFill="1" applyBorder="1" applyAlignment="1">
      <alignment horizontal="center" vertical="center" wrapText="1"/>
    </xf>
    <xf numFmtId="0" fontId="9" fillId="2" borderId="3" xfId="0" applyFont="1" applyFill="1" applyBorder="1" applyAlignment="1">
      <alignment horizontal="center" vertical="center"/>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8" fillId="0" borderId="0" xfId="0" applyFont="1" applyAlignment="1">
      <alignment horizontal="center" vertical="center"/>
    </xf>
    <xf numFmtId="0" fontId="18" fillId="0" borderId="0" xfId="0" applyFont="1" applyAlignment="1">
      <alignment vertical="top" wrapText="1"/>
    </xf>
    <xf numFmtId="0" fontId="18" fillId="0" borderId="0" xfId="0" applyFont="1"/>
    <xf numFmtId="0" fontId="18" fillId="0" borderId="0" xfId="0" applyFont="1" applyAlignment="1">
      <alignment horizontal="center"/>
    </xf>
    <xf numFmtId="0" fontId="18" fillId="0" borderId="0" xfId="0" applyFont="1" applyAlignment="1">
      <alignment vertical="center"/>
    </xf>
    <xf numFmtId="0" fontId="15" fillId="4"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49" fontId="15" fillId="4" borderId="1" xfId="0" applyNumberFormat="1" applyFont="1" applyFill="1" applyBorder="1" applyAlignment="1">
      <alignment horizontal="center" vertical="center" wrapText="1"/>
    </xf>
    <xf numFmtId="0" fontId="15" fillId="4" borderId="1" xfId="0" applyFont="1" applyFill="1" applyBorder="1" applyAlignment="1">
      <alignment horizontal="center" vertical="center"/>
    </xf>
    <xf numFmtId="0" fontId="17" fillId="4" borderId="1" xfId="0" applyFont="1" applyFill="1" applyBorder="1" applyAlignment="1">
      <alignment horizontal="center" vertical="center"/>
    </xf>
    <xf numFmtId="0" fontId="17" fillId="4" borderId="1" xfId="0" applyFont="1" applyFill="1" applyBorder="1" applyAlignment="1">
      <alignment horizontal="left" vertical="center" wrapText="1"/>
    </xf>
    <xf numFmtId="0" fontId="17" fillId="4" borderId="1" xfId="0" applyFont="1" applyFill="1" applyBorder="1" applyAlignment="1">
      <alignment horizontal="center" vertical="center" wrapText="1"/>
    </xf>
    <xf numFmtId="0" fontId="17" fillId="0" borderId="0" xfId="0" applyFont="1"/>
    <xf numFmtId="10" fontId="15" fillId="4" borderId="0" xfId="0" applyNumberFormat="1" applyFont="1" applyFill="1" applyBorder="1" applyAlignment="1">
      <alignment horizontal="center" vertical="center"/>
    </xf>
    <xf numFmtId="10" fontId="15" fillId="4" borderId="0" xfId="0" applyNumberFormat="1" applyFont="1" applyFill="1" applyAlignment="1">
      <alignment horizontal="center"/>
    </xf>
    <xf numFmtId="0" fontId="15" fillId="0" borderId="0" xfId="0" applyFont="1"/>
    <xf numFmtId="0" fontId="19" fillId="0" borderId="1" xfId="0" applyFont="1" applyBorder="1" applyAlignment="1">
      <alignment horizontal="center" vertical="center" wrapText="1"/>
    </xf>
    <xf numFmtId="0" fontId="19" fillId="2" borderId="1" xfId="0" applyFont="1" applyFill="1" applyBorder="1" applyAlignment="1">
      <alignment horizontal="center" vertical="center" wrapText="1"/>
    </xf>
    <xf numFmtId="0" fontId="2" fillId="2" borderId="3" xfId="0" applyFont="1" applyFill="1" applyBorder="1" applyAlignment="1">
      <alignment horizontal="center" vertical="center"/>
    </xf>
    <xf numFmtId="0" fontId="16" fillId="3" borderId="1" xfId="0" applyFont="1" applyFill="1" applyBorder="1" applyAlignment="1">
      <alignment horizontal="center" vertical="center"/>
    </xf>
    <xf numFmtId="0" fontId="20" fillId="3" borderId="1" xfId="0" applyFont="1" applyFill="1" applyBorder="1" applyAlignment="1">
      <alignment vertical="center" wrapText="1"/>
    </xf>
    <xf numFmtId="0" fontId="17" fillId="4" borderId="1" xfId="0" applyFont="1" applyFill="1" applyBorder="1" applyAlignment="1">
      <alignment horizontal="center" vertical="top" wrapText="1"/>
    </xf>
    <xf numFmtId="14" fontId="15" fillId="4" borderId="1" xfId="0" applyNumberFormat="1" applyFont="1" applyFill="1" applyBorder="1" applyAlignment="1">
      <alignment horizontal="center" vertical="center"/>
    </xf>
    <xf numFmtId="14" fontId="15" fillId="4" borderId="1" xfId="0" applyNumberFormat="1" applyFont="1" applyFill="1" applyBorder="1" applyAlignment="1">
      <alignment horizontal="center" vertical="center" wrapText="1"/>
    </xf>
    <xf numFmtId="0" fontId="16" fillId="3" borderId="1" xfId="0" applyFont="1" applyFill="1" applyBorder="1" applyAlignment="1">
      <alignment horizontal="center" vertical="top" wrapText="1"/>
    </xf>
    <xf numFmtId="0" fontId="17" fillId="3" borderId="1" xfId="0" applyFont="1" applyFill="1" applyBorder="1" applyAlignment="1">
      <alignment horizontal="center" vertical="top" wrapText="1"/>
    </xf>
    <xf numFmtId="0" fontId="8" fillId="3" borderId="1" xfId="0" applyFont="1" applyFill="1" applyBorder="1" applyAlignment="1">
      <alignment horizontal="center" vertical="center"/>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vertical="center"/>
    </xf>
    <xf numFmtId="14" fontId="16" fillId="3" borderId="1" xfId="0" applyNumberFormat="1" applyFont="1" applyFill="1" applyBorder="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2" borderId="1" xfId="0" applyFont="1" applyFill="1" applyBorder="1" applyAlignment="1">
      <alignment horizontal="center" vertical="center"/>
    </xf>
    <xf numFmtId="49" fontId="21" fillId="2" borderId="1" xfId="0" applyNumberFormat="1" applyFont="1" applyFill="1" applyBorder="1" applyAlignment="1">
      <alignment horizontal="center" vertical="center" wrapText="1"/>
    </xf>
    <xf numFmtId="0" fontId="15" fillId="4" borderId="1" xfId="0" applyFont="1" applyFill="1" applyBorder="1" applyAlignment="1">
      <alignment vertical="center" wrapText="1"/>
    </xf>
    <xf numFmtId="0" fontId="5" fillId="4" borderId="1" xfId="0" applyFont="1" applyFill="1" applyBorder="1" applyAlignment="1">
      <alignment horizontal="center" vertical="center"/>
    </xf>
    <xf numFmtId="0" fontId="14"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14" fontId="16" fillId="4" borderId="1" xfId="0" applyNumberFormat="1" applyFont="1" applyFill="1" applyBorder="1" applyAlignment="1">
      <alignment horizontal="center" vertical="center" wrapText="1"/>
    </xf>
    <xf numFmtId="0" fontId="16"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0" fillId="0" borderId="1" xfId="0" applyFont="1" applyBorder="1" applyAlignment="1">
      <alignment vertical="center" wrapText="1"/>
    </xf>
    <xf numFmtId="0" fontId="20" fillId="3" borderId="0" xfId="0" applyFont="1" applyFill="1" applyAlignment="1">
      <alignment vertical="center" wrapText="1"/>
    </xf>
    <xf numFmtId="0" fontId="20" fillId="5" borderId="1" xfId="0" applyFont="1" applyFill="1" applyBorder="1" applyAlignment="1">
      <alignment vertical="center" wrapText="1"/>
    </xf>
    <xf numFmtId="0" fontId="15" fillId="5" borderId="1" xfId="0" applyFont="1" applyFill="1" applyBorder="1" applyAlignment="1">
      <alignment horizontal="center" vertical="center" wrapText="1"/>
    </xf>
    <xf numFmtId="0" fontId="16" fillId="5" borderId="1" xfId="0" applyFont="1" applyFill="1" applyBorder="1" applyAlignment="1">
      <alignment horizontal="center" vertical="center"/>
    </xf>
    <xf numFmtId="0" fontId="16" fillId="5" borderId="1" xfId="0" applyFont="1" applyFill="1" applyBorder="1" applyAlignment="1">
      <alignment horizontal="center" vertical="center" wrapText="1"/>
    </xf>
    <xf numFmtId="49" fontId="15" fillId="5" borderId="1" xfId="0" applyNumberFormat="1" applyFont="1" applyFill="1" applyBorder="1" applyAlignment="1">
      <alignment horizontal="center" vertical="center" wrapText="1"/>
    </xf>
    <xf numFmtId="0" fontId="15" fillId="5" borderId="1" xfId="0" applyFont="1" applyFill="1" applyBorder="1" applyAlignment="1">
      <alignment horizontal="center" vertical="center"/>
    </xf>
    <xf numFmtId="0" fontId="12" fillId="0" borderId="5" xfId="0" applyFont="1" applyBorder="1" applyAlignment="1">
      <alignment horizontal="center" vertical="center" textRotation="90"/>
    </xf>
    <xf numFmtId="0" fontId="5" fillId="0" borderId="1" xfId="0" applyFont="1" applyBorder="1" applyAlignment="1">
      <alignment horizontal="center" vertical="center" wrapText="1"/>
    </xf>
    <xf numFmtId="0" fontId="0" fillId="0" borderId="1" xfId="0" applyBorder="1" applyAlignment="1">
      <alignment horizontal="center"/>
    </xf>
    <xf numFmtId="0" fontId="0" fillId="0" borderId="6" xfId="0" applyBorder="1" applyAlignment="1">
      <alignment horizontal="center" vertical="center"/>
    </xf>
    <xf numFmtId="0" fontId="0" fillId="0" borderId="5" xfId="0" applyBorder="1" applyAlignment="1">
      <alignment horizontal="center" vertical="center"/>
    </xf>
    <xf numFmtId="0" fontId="11" fillId="0" borderId="5" xfId="0" applyFont="1" applyBorder="1" applyAlignment="1">
      <alignment horizontal="center" vertical="center" textRotation="90"/>
    </xf>
    <xf numFmtId="0" fontId="10" fillId="0" borderId="5" xfId="0" applyFont="1" applyBorder="1" applyAlignment="1">
      <alignment horizontal="center" vertical="center" textRotation="90"/>
    </xf>
    <xf numFmtId="0" fontId="2" fillId="0" borderId="1" xfId="0" applyFont="1" applyBorder="1" applyAlignment="1">
      <alignment horizontal="center" vertical="center" wrapText="1"/>
    </xf>
    <xf numFmtId="0" fontId="15" fillId="4" borderId="0" xfId="0" applyFont="1" applyFill="1" applyAlignment="1">
      <alignment vertical="center" wrapText="1"/>
    </xf>
    <xf numFmtId="0" fontId="14" fillId="4" borderId="1" xfId="0" applyFont="1" applyFill="1" applyBorder="1" applyAlignment="1">
      <alignment horizontal="center" vertical="center"/>
    </xf>
    <xf numFmtId="0" fontId="20" fillId="4" borderId="1" xfId="0" applyFont="1" applyFill="1" applyBorder="1" applyAlignment="1">
      <alignment vertical="center" wrapText="1"/>
    </xf>
  </cellXfs>
  <cellStyles count="3">
    <cellStyle name="Millares [0]" xfId="1" builtinId="6"/>
    <cellStyle name="Moneda [0]" xfId="2" builtinId="7"/>
    <cellStyle name="Normal" xfId="0" builtinId="0"/>
  </cellStyles>
  <dxfs count="0"/>
  <tableStyles count="0" defaultTableStyle="TableStyleMedium9" defaultPivotStyle="PivotStyleLight16"/>
  <colors>
    <mruColors>
      <color rgb="FF9BDB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176892</xdr:colOff>
      <xdr:row>1</xdr:row>
      <xdr:rowOff>62050</xdr:rowOff>
    </xdr:from>
    <xdr:to>
      <xdr:col>0</xdr:col>
      <xdr:colOff>163285</xdr:colOff>
      <xdr:row>2</xdr:row>
      <xdr:rowOff>115390</xdr:rowOff>
    </xdr:to>
    <xdr:pic>
      <xdr:nvPicPr>
        <xdr:cNvPr id="2" name="Picture 32" descr="logo granada">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938892" y="252550"/>
          <a:ext cx="0" cy="491490"/>
        </a:xfrm>
        <a:prstGeom prst="rect">
          <a:avLst/>
        </a:prstGeom>
        <a:noFill/>
        <a:ln w="9525">
          <a:noFill/>
          <a:miter lim="800000"/>
          <a:headEnd/>
          <a:tailEnd/>
        </a:ln>
      </xdr:spPr>
    </xdr:pic>
    <xdr:clientData/>
  </xdr:twoCellAnchor>
  <xdr:twoCellAnchor editAs="oneCell">
    <xdr:from>
      <xdr:col>9</xdr:col>
      <xdr:colOff>590550</xdr:colOff>
      <xdr:row>1</xdr:row>
      <xdr:rowOff>38100</xdr:rowOff>
    </xdr:from>
    <xdr:to>
      <xdr:col>9</xdr:col>
      <xdr:colOff>1857375</xdr:colOff>
      <xdr:row>2</xdr:row>
      <xdr:rowOff>409575</xdr:rowOff>
    </xdr:to>
    <xdr:pic>
      <xdr:nvPicPr>
        <xdr:cNvPr id="4" name="3 Imagen">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a:srcRect/>
        <a:stretch>
          <a:fillRect/>
        </a:stretch>
      </xdr:blipFill>
      <xdr:spPr bwMode="auto">
        <a:xfrm>
          <a:off x="11820525" y="228600"/>
          <a:ext cx="1266825" cy="895350"/>
        </a:xfrm>
        <a:prstGeom prst="rect">
          <a:avLst/>
        </a:prstGeom>
        <a:noFill/>
        <a:ln w="9525">
          <a:noFill/>
          <a:miter lim="800000"/>
          <a:headEnd/>
          <a:tailEnd/>
        </a:ln>
      </xdr:spPr>
    </xdr:pic>
    <xdr:clientData/>
  </xdr:twoCellAnchor>
  <xdr:twoCellAnchor>
    <xdr:from>
      <xdr:col>1</xdr:col>
      <xdr:colOff>40822</xdr:colOff>
      <xdr:row>1</xdr:row>
      <xdr:rowOff>68037</xdr:rowOff>
    </xdr:from>
    <xdr:to>
      <xdr:col>1</xdr:col>
      <xdr:colOff>1918607</xdr:colOff>
      <xdr:row>2</xdr:row>
      <xdr:rowOff>367394</xdr:rowOff>
    </xdr:to>
    <xdr:pic>
      <xdr:nvPicPr>
        <xdr:cNvPr id="5" name="5 Imagen" descr="Descripción: IMG-20170216-WA0001">
          <a:extLst>
            <a:ext uri="{FF2B5EF4-FFF2-40B4-BE49-F238E27FC236}">
              <a16:creationId xmlns:a16="http://schemas.microsoft.com/office/drawing/2014/main" xmlns="" id="{00000000-0008-0000-0000-000005000000}"/>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305" t="21066" r="7167" b="18573"/>
        <a:stretch/>
      </xdr:blipFill>
      <xdr:spPr bwMode="auto">
        <a:xfrm>
          <a:off x="340179" y="258537"/>
          <a:ext cx="1877785" cy="8300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176892</xdr:colOff>
      <xdr:row>1</xdr:row>
      <xdr:rowOff>62050</xdr:rowOff>
    </xdr:from>
    <xdr:to>
      <xdr:col>0</xdr:col>
      <xdr:colOff>163285</xdr:colOff>
      <xdr:row>2</xdr:row>
      <xdr:rowOff>115390</xdr:rowOff>
    </xdr:to>
    <xdr:pic>
      <xdr:nvPicPr>
        <xdr:cNvPr id="2" name="Picture 32" descr="logo granada">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76892" y="62050"/>
          <a:ext cx="0" cy="520065"/>
        </a:xfrm>
        <a:prstGeom prst="rect">
          <a:avLst/>
        </a:prstGeom>
        <a:noFill/>
        <a:ln w="9525">
          <a:noFill/>
          <a:miter lim="800000"/>
          <a:headEnd/>
          <a:tailEnd/>
        </a:ln>
      </xdr:spPr>
    </xdr:pic>
    <xdr:clientData/>
  </xdr:twoCellAnchor>
  <xdr:twoCellAnchor>
    <xdr:from>
      <xdr:col>1</xdr:col>
      <xdr:colOff>190500</xdr:colOff>
      <xdr:row>1</xdr:row>
      <xdr:rowOff>85725</xdr:rowOff>
    </xdr:from>
    <xdr:to>
      <xdr:col>1</xdr:col>
      <xdr:colOff>2057400</xdr:colOff>
      <xdr:row>2</xdr:row>
      <xdr:rowOff>352425</xdr:rowOff>
    </xdr:to>
    <xdr:pic>
      <xdr:nvPicPr>
        <xdr:cNvPr id="3" name="Imagen 1" descr="Descripción: C:\Users\Talentoh\Downloads\image001.jpg">
          <a:extLst>
            <a:ext uri="{FF2B5EF4-FFF2-40B4-BE49-F238E27FC236}">
              <a16:creationId xmlns:a16="http://schemas.microsoft.com/office/drawing/2014/main" xmlns="" id="{00000000-0008-0000-01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1036" t="15446" r="7449" b="17801"/>
        <a:stretch>
          <a:fillRect/>
        </a:stretch>
      </xdr:blipFill>
      <xdr:spPr bwMode="auto">
        <a:xfrm>
          <a:off x="742950" y="276225"/>
          <a:ext cx="186690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1452929</xdr:colOff>
      <xdr:row>1</xdr:row>
      <xdr:rowOff>29308</xdr:rowOff>
    </xdr:from>
    <xdr:to>
      <xdr:col>10</xdr:col>
      <xdr:colOff>479262</xdr:colOff>
      <xdr:row>2</xdr:row>
      <xdr:rowOff>421822</xdr:rowOff>
    </xdr:to>
    <xdr:pic>
      <xdr:nvPicPr>
        <xdr:cNvPr id="4" name="3 Imagen">
          <a:extLst>
            <a:ext uri="{FF2B5EF4-FFF2-40B4-BE49-F238E27FC236}">
              <a16:creationId xmlns:a16="http://schemas.microsoft.com/office/drawing/2014/main" xmlns="" id="{00000000-0008-0000-0100-000004000000}"/>
            </a:ext>
          </a:extLst>
        </xdr:cNvPr>
        <xdr:cNvPicPr/>
      </xdr:nvPicPr>
      <xdr:blipFill>
        <a:blip xmlns:r="http://schemas.openxmlformats.org/officeDocument/2006/relationships" r:embed="rId3"/>
        <a:srcRect t="3290"/>
        <a:stretch>
          <a:fillRect/>
        </a:stretch>
      </xdr:blipFill>
      <xdr:spPr bwMode="auto">
        <a:xfrm>
          <a:off x="14025929" y="219808"/>
          <a:ext cx="1325941" cy="97762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196850</xdr:colOff>
      <xdr:row>1</xdr:row>
      <xdr:rowOff>53975</xdr:rowOff>
    </xdr:from>
    <xdr:to>
      <xdr:col>1</xdr:col>
      <xdr:colOff>2149475</xdr:colOff>
      <xdr:row>2</xdr:row>
      <xdr:rowOff>387350</xdr:rowOff>
    </xdr:to>
    <xdr:pic>
      <xdr:nvPicPr>
        <xdr:cNvPr id="3" name="Imagen 1" descr="Descripción: C:\Users\Talentoh\Downloads\image001.jpg">
          <a:extLst>
            <a:ext uri="{FF2B5EF4-FFF2-40B4-BE49-F238E27FC236}">
              <a16:creationId xmlns:a16="http://schemas.microsoft.com/office/drawing/2014/main" xmlns=""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1036" t="15446" r="7449" b="17801"/>
        <a:stretch>
          <a:fillRect/>
        </a:stretch>
      </xdr:blipFill>
      <xdr:spPr bwMode="auto">
        <a:xfrm>
          <a:off x="196850" y="244475"/>
          <a:ext cx="195262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1606550</xdr:colOff>
      <xdr:row>1</xdr:row>
      <xdr:rowOff>47625</xdr:rowOff>
    </xdr:from>
    <xdr:to>
      <xdr:col>10</xdr:col>
      <xdr:colOff>1035050</xdr:colOff>
      <xdr:row>2</xdr:row>
      <xdr:rowOff>400050</xdr:rowOff>
    </xdr:to>
    <xdr:pic>
      <xdr:nvPicPr>
        <xdr:cNvPr id="4" name="3 Imagen">
          <a:extLst>
            <a:ext uri="{FF2B5EF4-FFF2-40B4-BE49-F238E27FC236}">
              <a16:creationId xmlns:a16="http://schemas.microsoft.com/office/drawing/2014/main" xmlns="" id="{00000000-0008-0000-0200-000004000000}"/>
            </a:ext>
          </a:extLst>
        </xdr:cNvPr>
        <xdr:cNvPicPr/>
      </xdr:nvPicPr>
      <xdr:blipFill>
        <a:blip xmlns:r="http://schemas.openxmlformats.org/officeDocument/2006/relationships" r:embed="rId2"/>
        <a:srcRect/>
        <a:stretch>
          <a:fillRect/>
        </a:stretch>
      </xdr:blipFill>
      <xdr:spPr bwMode="auto">
        <a:xfrm>
          <a:off x="12322175" y="238125"/>
          <a:ext cx="1127125" cy="8763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176892</xdr:colOff>
      <xdr:row>1</xdr:row>
      <xdr:rowOff>62050</xdr:rowOff>
    </xdr:from>
    <xdr:to>
      <xdr:col>0</xdr:col>
      <xdr:colOff>163285</xdr:colOff>
      <xdr:row>2</xdr:row>
      <xdr:rowOff>115390</xdr:rowOff>
    </xdr:to>
    <xdr:pic>
      <xdr:nvPicPr>
        <xdr:cNvPr id="2" name="Picture 32" descr="logo granada">
          <a:extLst>
            <a:ext uri="{FF2B5EF4-FFF2-40B4-BE49-F238E27FC236}">
              <a16:creationId xmlns:a16="http://schemas.microsoft.com/office/drawing/2014/main" xmlns="" id="{00000000-0008-0000-0300-000002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76892" y="252550"/>
          <a:ext cx="0" cy="520065"/>
        </a:xfrm>
        <a:prstGeom prst="rect">
          <a:avLst/>
        </a:prstGeom>
        <a:noFill/>
        <a:ln w="9525">
          <a:noFill/>
          <a:miter lim="800000"/>
          <a:headEnd/>
          <a:tailEnd/>
        </a:ln>
      </xdr:spPr>
    </xdr:pic>
    <xdr:clientData/>
  </xdr:twoCellAnchor>
  <xdr:twoCellAnchor>
    <xdr:from>
      <xdr:col>1</xdr:col>
      <xdr:colOff>228600</xdr:colOff>
      <xdr:row>1</xdr:row>
      <xdr:rowOff>38100</xdr:rowOff>
    </xdr:from>
    <xdr:to>
      <xdr:col>1</xdr:col>
      <xdr:colOff>2066925</xdr:colOff>
      <xdr:row>2</xdr:row>
      <xdr:rowOff>371475</xdr:rowOff>
    </xdr:to>
    <xdr:pic>
      <xdr:nvPicPr>
        <xdr:cNvPr id="3" name="Imagen 1" descr="Descripción: C:\Users\Talentoh\Downloads\image001.jpg">
          <a:extLst>
            <a:ext uri="{FF2B5EF4-FFF2-40B4-BE49-F238E27FC236}">
              <a16:creationId xmlns:a16="http://schemas.microsoft.com/office/drawing/2014/main" xmlns="" id="{00000000-0008-0000-03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1036" t="15446" r="7449" b="17801"/>
        <a:stretch>
          <a:fillRect/>
        </a:stretch>
      </xdr:blipFill>
      <xdr:spPr bwMode="auto">
        <a:xfrm>
          <a:off x="990600" y="228600"/>
          <a:ext cx="183832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762000</xdr:colOff>
      <xdr:row>1</xdr:row>
      <xdr:rowOff>47625</xdr:rowOff>
    </xdr:from>
    <xdr:to>
      <xdr:col>10</xdr:col>
      <xdr:colOff>119062</xdr:colOff>
      <xdr:row>2</xdr:row>
      <xdr:rowOff>400050</xdr:rowOff>
    </xdr:to>
    <xdr:pic>
      <xdr:nvPicPr>
        <xdr:cNvPr id="4" name="3 Imagen">
          <a:extLst>
            <a:ext uri="{FF2B5EF4-FFF2-40B4-BE49-F238E27FC236}">
              <a16:creationId xmlns:a16="http://schemas.microsoft.com/office/drawing/2014/main" xmlns="" id="{00000000-0008-0000-0300-000004000000}"/>
            </a:ext>
          </a:extLst>
        </xdr:cNvPr>
        <xdr:cNvPicPr/>
      </xdr:nvPicPr>
      <xdr:blipFill>
        <a:blip xmlns:r="http://schemas.openxmlformats.org/officeDocument/2006/relationships" r:embed="rId3"/>
        <a:srcRect/>
        <a:stretch>
          <a:fillRect/>
        </a:stretch>
      </xdr:blipFill>
      <xdr:spPr bwMode="auto">
        <a:xfrm>
          <a:off x="13073063" y="238125"/>
          <a:ext cx="1524000" cy="81676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2:Q25"/>
  <sheetViews>
    <sheetView zoomScale="70" zoomScaleNormal="70" workbookViewId="0">
      <selection activeCell="B1" sqref="B1"/>
    </sheetView>
  </sheetViews>
  <sheetFormatPr baseColWidth="10" defaultRowHeight="15" x14ac:dyDescent="0.25"/>
  <cols>
    <col min="1" max="1" width="17" customWidth="1"/>
    <col min="2" max="2" width="40" style="2" customWidth="1"/>
    <col min="3" max="3" width="51.42578125" style="3" customWidth="1"/>
    <col min="4" max="4" width="26.42578125" customWidth="1"/>
    <col min="5" max="6" width="21.42578125" customWidth="1"/>
    <col min="7" max="7" width="17.85546875" style="4" customWidth="1"/>
    <col min="8" max="8" width="15.7109375" customWidth="1"/>
    <col min="9" max="9" width="16.140625" style="4" customWidth="1"/>
    <col min="10" max="10" width="31.5703125" customWidth="1"/>
    <col min="11" max="11" width="28.5703125" style="1" customWidth="1"/>
    <col min="12" max="12" width="16.5703125" customWidth="1"/>
    <col min="13" max="13" width="21.28515625" customWidth="1"/>
    <col min="14" max="14" width="21.42578125" customWidth="1"/>
    <col min="15" max="15" width="22.42578125" customWidth="1"/>
    <col min="16" max="16" width="20.7109375" customWidth="1"/>
    <col min="17" max="17" width="47.42578125" customWidth="1"/>
  </cols>
  <sheetData>
    <row r="2" spans="1:17" ht="41.25" customHeight="1" x14ac:dyDescent="0.25">
      <c r="A2" s="9"/>
      <c r="B2" s="108"/>
      <c r="C2" s="108" t="s">
        <v>30</v>
      </c>
      <c r="D2" s="108"/>
      <c r="E2" s="108"/>
      <c r="F2" s="108"/>
      <c r="G2" s="108"/>
      <c r="H2" s="108" t="s">
        <v>9</v>
      </c>
      <c r="I2" s="108"/>
      <c r="J2" s="109"/>
      <c r="K2" s="109"/>
    </row>
    <row r="3" spans="1:17" ht="35.25" customHeight="1" x14ac:dyDescent="0.25">
      <c r="A3" s="10"/>
      <c r="B3" s="108"/>
      <c r="C3" s="108"/>
      <c r="D3" s="108"/>
      <c r="E3" s="108"/>
      <c r="F3" s="108"/>
      <c r="G3" s="108"/>
      <c r="H3" s="108" t="s">
        <v>10</v>
      </c>
      <c r="I3" s="108"/>
      <c r="J3" s="109"/>
      <c r="K3" s="109"/>
    </row>
    <row r="4" spans="1:17" s="1" customFormat="1" ht="25.5" customHeight="1" x14ac:dyDescent="0.25">
      <c r="A4"/>
      <c r="B4" s="2"/>
      <c r="C4" s="3"/>
      <c r="D4"/>
      <c r="E4"/>
      <c r="F4"/>
      <c r="G4" s="4"/>
      <c r="H4"/>
      <c r="I4" s="4"/>
      <c r="J4"/>
    </row>
    <row r="5" spans="1:17" s="5" customFormat="1" ht="63" customHeight="1" x14ac:dyDescent="0.2">
      <c r="A5" s="1"/>
      <c r="B5" s="51" t="s">
        <v>0</v>
      </c>
      <c r="C5" s="52" t="s">
        <v>1</v>
      </c>
      <c r="D5" s="51" t="s">
        <v>2</v>
      </c>
      <c r="E5" s="51" t="s">
        <v>3</v>
      </c>
      <c r="F5" s="51" t="s">
        <v>17</v>
      </c>
      <c r="G5" s="51" t="s">
        <v>4</v>
      </c>
      <c r="H5" s="51" t="s">
        <v>5</v>
      </c>
      <c r="I5" s="51" t="s">
        <v>6</v>
      </c>
      <c r="J5" s="51" t="s">
        <v>7</v>
      </c>
      <c r="K5" s="53" t="s">
        <v>8</v>
      </c>
      <c r="L5" s="54" t="s">
        <v>12</v>
      </c>
      <c r="M5" s="55" t="s">
        <v>19</v>
      </c>
      <c r="N5" s="55" t="s">
        <v>20</v>
      </c>
      <c r="O5" s="55" t="s">
        <v>21</v>
      </c>
      <c r="P5" s="55" t="s">
        <v>22</v>
      </c>
      <c r="Q5" s="53" t="s">
        <v>27</v>
      </c>
    </row>
    <row r="6" spans="1:17" s="5" customFormat="1" ht="408.75" customHeight="1" x14ac:dyDescent="0.2">
      <c r="A6" s="107" t="s">
        <v>24</v>
      </c>
      <c r="B6" s="61" t="s">
        <v>31</v>
      </c>
      <c r="C6" s="61" t="s">
        <v>66</v>
      </c>
      <c r="D6" s="61" t="s">
        <v>32</v>
      </c>
      <c r="E6" s="61" t="s">
        <v>33</v>
      </c>
      <c r="F6" s="61" t="s">
        <v>34</v>
      </c>
      <c r="G6" s="78">
        <v>45672</v>
      </c>
      <c r="H6" s="64" t="s">
        <v>35</v>
      </c>
      <c r="I6" s="61" t="s">
        <v>36</v>
      </c>
      <c r="J6" s="63" t="s">
        <v>37</v>
      </c>
      <c r="K6" s="64" t="s">
        <v>38</v>
      </c>
      <c r="L6" s="64">
        <v>1</v>
      </c>
      <c r="M6" s="65">
        <v>64</v>
      </c>
      <c r="N6" s="65">
        <v>18</v>
      </c>
      <c r="O6" s="65">
        <v>18</v>
      </c>
      <c r="P6" s="65">
        <v>18</v>
      </c>
      <c r="Q6" s="77" t="s">
        <v>163</v>
      </c>
    </row>
    <row r="7" spans="1:17" s="5" customFormat="1" ht="153.75" customHeight="1" x14ac:dyDescent="0.2">
      <c r="A7" s="107"/>
      <c r="B7" s="61" t="s">
        <v>160</v>
      </c>
      <c r="C7" s="61" t="s">
        <v>66</v>
      </c>
      <c r="D7" s="61" t="s">
        <v>109</v>
      </c>
      <c r="E7" s="61" t="s">
        <v>110</v>
      </c>
      <c r="F7" s="61" t="s">
        <v>110</v>
      </c>
      <c r="G7" s="78" t="s">
        <v>84</v>
      </c>
      <c r="H7" s="64" t="s">
        <v>111</v>
      </c>
      <c r="I7" s="61" t="s">
        <v>36</v>
      </c>
      <c r="J7" s="63" t="s">
        <v>37</v>
      </c>
      <c r="K7" s="64" t="s">
        <v>38</v>
      </c>
      <c r="L7" s="64">
        <v>2</v>
      </c>
      <c r="M7" s="65">
        <v>36</v>
      </c>
      <c r="N7" s="65">
        <v>36</v>
      </c>
      <c r="O7" s="65">
        <v>5</v>
      </c>
      <c r="P7" s="65">
        <v>5</v>
      </c>
      <c r="Q7" s="67" t="s">
        <v>166</v>
      </c>
    </row>
    <row r="8" spans="1:17" s="19" customFormat="1" ht="147" customHeight="1" x14ac:dyDescent="0.2">
      <c r="A8" s="107"/>
      <c r="B8" s="61" t="s">
        <v>39</v>
      </c>
      <c r="C8" s="61" t="s">
        <v>66</v>
      </c>
      <c r="D8" s="61" t="s">
        <v>32</v>
      </c>
      <c r="E8" s="61" t="s">
        <v>40</v>
      </c>
      <c r="F8" s="61" t="s">
        <v>34</v>
      </c>
      <c r="G8" s="61" t="s">
        <v>41</v>
      </c>
      <c r="H8" s="64" t="s">
        <v>35</v>
      </c>
      <c r="I8" s="61" t="s">
        <v>36</v>
      </c>
      <c r="J8" s="63" t="s">
        <v>37</v>
      </c>
      <c r="K8" s="64" t="s">
        <v>38</v>
      </c>
      <c r="L8" s="64">
        <v>3</v>
      </c>
      <c r="M8" s="65">
        <v>64</v>
      </c>
      <c r="N8" s="65">
        <v>27</v>
      </c>
      <c r="O8" s="65">
        <v>24</v>
      </c>
      <c r="P8" s="65">
        <v>23</v>
      </c>
      <c r="Q8" s="67" t="s">
        <v>164</v>
      </c>
    </row>
    <row r="9" spans="1:17" s="19" customFormat="1" ht="187.5" customHeight="1" x14ac:dyDescent="0.2">
      <c r="A9" s="107"/>
      <c r="B9" s="61" t="s">
        <v>80</v>
      </c>
      <c r="C9" s="61" t="s">
        <v>66</v>
      </c>
      <c r="D9" s="61" t="s">
        <v>81</v>
      </c>
      <c r="E9" s="61" t="s">
        <v>82</v>
      </c>
      <c r="F9" s="61" t="s">
        <v>83</v>
      </c>
      <c r="G9" s="61" t="s">
        <v>84</v>
      </c>
      <c r="H9" s="64" t="s">
        <v>35</v>
      </c>
      <c r="I9" s="61" t="s">
        <v>36</v>
      </c>
      <c r="J9" s="63" t="s">
        <v>37</v>
      </c>
      <c r="K9" s="64" t="s">
        <v>38</v>
      </c>
      <c r="L9" s="64">
        <v>4</v>
      </c>
      <c r="M9" s="64">
        <v>20</v>
      </c>
      <c r="N9" s="64">
        <v>15</v>
      </c>
      <c r="O9" s="64">
        <v>15</v>
      </c>
      <c r="P9" s="64">
        <v>15</v>
      </c>
      <c r="Q9" s="67" t="s">
        <v>152</v>
      </c>
    </row>
    <row r="10" spans="1:17" s="19" customFormat="1" ht="145.5" customHeight="1" x14ac:dyDescent="0.2">
      <c r="A10" s="107"/>
      <c r="B10" s="61" t="s">
        <v>108</v>
      </c>
      <c r="C10" s="61" t="s">
        <v>66</v>
      </c>
      <c r="D10" s="61" t="s">
        <v>109</v>
      </c>
      <c r="E10" s="61" t="s">
        <v>162</v>
      </c>
      <c r="F10" s="61" t="s">
        <v>110</v>
      </c>
      <c r="G10" s="61" t="s">
        <v>112</v>
      </c>
      <c r="H10" s="64" t="s">
        <v>111</v>
      </c>
      <c r="I10" s="61" t="s">
        <v>36</v>
      </c>
      <c r="J10" s="63" t="s">
        <v>37</v>
      </c>
      <c r="K10" s="64" t="s">
        <v>38</v>
      </c>
      <c r="L10" s="64">
        <v>5</v>
      </c>
      <c r="M10" s="65">
        <v>11</v>
      </c>
      <c r="N10" s="65">
        <v>11</v>
      </c>
      <c r="O10" s="65">
        <v>3</v>
      </c>
      <c r="P10" s="65">
        <v>3</v>
      </c>
      <c r="Q10" s="67" t="s">
        <v>161</v>
      </c>
    </row>
    <row r="11" spans="1:17" s="19" customFormat="1" ht="141" customHeight="1" x14ac:dyDescent="0.2">
      <c r="A11" s="107"/>
      <c r="B11" s="61" t="s">
        <v>113</v>
      </c>
      <c r="C11" s="61" t="s">
        <v>66</v>
      </c>
      <c r="D11" s="61" t="s">
        <v>109</v>
      </c>
      <c r="E11" s="61" t="s">
        <v>110</v>
      </c>
      <c r="F11" s="61" t="s">
        <v>110</v>
      </c>
      <c r="G11" s="61" t="s">
        <v>112</v>
      </c>
      <c r="H11" s="64" t="s">
        <v>111</v>
      </c>
      <c r="I11" s="61" t="s">
        <v>36</v>
      </c>
      <c r="J11" s="63" t="s">
        <v>37</v>
      </c>
      <c r="K11" s="64" t="s">
        <v>38</v>
      </c>
      <c r="L11" s="64">
        <v>6</v>
      </c>
      <c r="M11" s="65">
        <v>19</v>
      </c>
      <c r="N11" s="65">
        <v>19</v>
      </c>
      <c r="O11" s="65">
        <v>5</v>
      </c>
      <c r="P11" s="65">
        <v>5</v>
      </c>
      <c r="Q11" s="67" t="s">
        <v>161</v>
      </c>
    </row>
    <row r="12" spans="1:17" s="19" customFormat="1" ht="408.75" customHeight="1" x14ac:dyDescent="0.2">
      <c r="A12" s="107"/>
      <c r="B12" s="61" t="s">
        <v>45</v>
      </c>
      <c r="C12" s="61" t="s">
        <v>66</v>
      </c>
      <c r="D12" s="62" t="s">
        <v>32</v>
      </c>
      <c r="E12" s="61" t="s">
        <v>46</v>
      </c>
      <c r="F12" s="61" t="s">
        <v>34</v>
      </c>
      <c r="G12" s="79">
        <v>45686</v>
      </c>
      <c r="H12" s="63" t="s">
        <v>35</v>
      </c>
      <c r="I12" s="61" t="s">
        <v>36</v>
      </c>
      <c r="J12" s="63" t="s">
        <v>37</v>
      </c>
      <c r="K12" s="64" t="s">
        <v>38</v>
      </c>
      <c r="L12" s="64">
        <v>7</v>
      </c>
      <c r="M12" s="65">
        <v>64</v>
      </c>
      <c r="N12" s="65">
        <v>42</v>
      </c>
      <c r="O12" s="65">
        <v>42</v>
      </c>
      <c r="P12" s="65">
        <v>36</v>
      </c>
      <c r="Q12" s="67" t="s">
        <v>165</v>
      </c>
    </row>
    <row r="13" spans="1:17" s="19" customFormat="1" ht="151.5" customHeight="1" x14ac:dyDescent="0.2">
      <c r="A13" s="107"/>
      <c r="B13" s="61" t="s">
        <v>129</v>
      </c>
      <c r="C13" s="61" t="s">
        <v>66</v>
      </c>
      <c r="D13" s="62" t="s">
        <v>130</v>
      </c>
      <c r="E13" s="61" t="s">
        <v>127</v>
      </c>
      <c r="F13" s="61" t="s">
        <v>128</v>
      </c>
      <c r="G13" s="61" t="s">
        <v>112</v>
      </c>
      <c r="H13" s="63" t="s">
        <v>35</v>
      </c>
      <c r="I13" s="61" t="s">
        <v>36</v>
      </c>
      <c r="J13" s="63" t="s">
        <v>37</v>
      </c>
      <c r="K13" s="64" t="s">
        <v>38</v>
      </c>
      <c r="L13" s="64">
        <v>8</v>
      </c>
      <c r="M13" s="65">
        <v>44</v>
      </c>
      <c r="N13" s="65">
        <v>44</v>
      </c>
      <c r="O13" s="65">
        <v>44</v>
      </c>
      <c r="P13" s="65">
        <v>44</v>
      </c>
      <c r="Q13" s="66" t="s">
        <v>153</v>
      </c>
    </row>
    <row r="14" spans="1:17" s="19" customFormat="1" ht="182.25" customHeight="1" x14ac:dyDescent="0.2">
      <c r="A14" s="107"/>
      <c r="B14" s="61" t="s">
        <v>49</v>
      </c>
      <c r="C14" s="61" t="s">
        <v>66</v>
      </c>
      <c r="D14" s="61" t="s">
        <v>32</v>
      </c>
      <c r="E14" s="61" t="s">
        <v>50</v>
      </c>
      <c r="F14" s="61" t="s">
        <v>34</v>
      </c>
      <c r="G14" s="79">
        <v>45707</v>
      </c>
      <c r="H14" s="63" t="s">
        <v>35</v>
      </c>
      <c r="I14" s="61" t="s">
        <v>36</v>
      </c>
      <c r="J14" s="63" t="s">
        <v>37</v>
      </c>
      <c r="K14" s="64" t="s">
        <v>38</v>
      </c>
      <c r="L14" s="64">
        <v>9</v>
      </c>
      <c r="M14" s="65">
        <v>64</v>
      </c>
      <c r="N14" s="65">
        <v>55</v>
      </c>
      <c r="O14" s="65">
        <v>39</v>
      </c>
      <c r="P14" s="65">
        <v>36</v>
      </c>
      <c r="Q14" s="67" t="s">
        <v>167</v>
      </c>
    </row>
    <row r="15" spans="1:17" s="19" customFormat="1" ht="255" customHeight="1" x14ac:dyDescent="0.2">
      <c r="A15" s="107"/>
      <c r="B15" s="61" t="s">
        <v>51</v>
      </c>
      <c r="C15" s="61" t="s">
        <v>66</v>
      </c>
      <c r="D15" s="61" t="s">
        <v>32</v>
      </c>
      <c r="E15" s="61" t="s">
        <v>52</v>
      </c>
      <c r="F15" s="61" t="s">
        <v>34</v>
      </c>
      <c r="G15" s="79">
        <v>45714</v>
      </c>
      <c r="H15" s="63" t="s">
        <v>35</v>
      </c>
      <c r="I15" s="61" t="s">
        <v>36</v>
      </c>
      <c r="J15" s="63" t="s">
        <v>37</v>
      </c>
      <c r="K15" s="64" t="s">
        <v>38</v>
      </c>
      <c r="L15" s="64">
        <v>10</v>
      </c>
      <c r="M15" s="65">
        <v>64</v>
      </c>
      <c r="N15" s="65">
        <v>39</v>
      </c>
      <c r="O15" s="65">
        <v>36</v>
      </c>
      <c r="P15" s="65">
        <v>33</v>
      </c>
      <c r="Q15" s="67" t="s">
        <v>168</v>
      </c>
    </row>
    <row r="16" spans="1:17" s="19" customFormat="1" ht="252.75" customHeight="1" x14ac:dyDescent="0.2">
      <c r="A16" s="107"/>
      <c r="B16" s="61" t="s">
        <v>53</v>
      </c>
      <c r="C16" s="61" t="s">
        <v>66</v>
      </c>
      <c r="D16" s="61" t="s">
        <v>32</v>
      </c>
      <c r="E16" s="61" t="s">
        <v>54</v>
      </c>
      <c r="F16" s="61" t="s">
        <v>34</v>
      </c>
      <c r="G16" s="79">
        <v>45721</v>
      </c>
      <c r="H16" s="63" t="s">
        <v>35</v>
      </c>
      <c r="I16" s="61" t="s">
        <v>36</v>
      </c>
      <c r="J16" s="63" t="s">
        <v>37</v>
      </c>
      <c r="K16" s="64" t="s">
        <v>38</v>
      </c>
      <c r="L16" s="64">
        <v>11</v>
      </c>
      <c r="M16" s="65">
        <v>64</v>
      </c>
      <c r="N16" s="65">
        <v>31</v>
      </c>
      <c r="O16" s="65">
        <v>31</v>
      </c>
      <c r="P16" s="65">
        <v>31</v>
      </c>
      <c r="Q16" s="67" t="s">
        <v>169</v>
      </c>
    </row>
    <row r="17" spans="1:17" s="19" customFormat="1" ht="171" customHeight="1" x14ac:dyDescent="0.2">
      <c r="A17" s="107"/>
      <c r="B17" s="61" t="s">
        <v>55</v>
      </c>
      <c r="C17" s="61" t="s">
        <v>66</v>
      </c>
      <c r="D17" s="61" t="s">
        <v>32</v>
      </c>
      <c r="E17" s="61" t="s">
        <v>56</v>
      </c>
      <c r="F17" s="61" t="s">
        <v>34</v>
      </c>
      <c r="G17" s="79">
        <v>45728</v>
      </c>
      <c r="H17" s="63" t="s">
        <v>35</v>
      </c>
      <c r="I17" s="61" t="s">
        <v>36</v>
      </c>
      <c r="J17" s="63" t="s">
        <v>37</v>
      </c>
      <c r="K17" s="64" t="s">
        <v>38</v>
      </c>
      <c r="L17" s="64">
        <v>12</v>
      </c>
      <c r="M17" s="65">
        <v>64</v>
      </c>
      <c r="N17" s="65">
        <v>18</v>
      </c>
      <c r="O17" s="65">
        <v>18</v>
      </c>
      <c r="P17" s="65">
        <v>18</v>
      </c>
      <c r="Q17" s="77" t="s">
        <v>170</v>
      </c>
    </row>
    <row r="18" spans="1:17" s="19" customFormat="1" ht="261.75" customHeight="1" x14ac:dyDescent="0.2">
      <c r="A18" s="29"/>
      <c r="B18" s="61" t="s">
        <v>57</v>
      </c>
      <c r="C18" s="61" t="s">
        <v>66</v>
      </c>
      <c r="D18" s="61" t="s">
        <v>32</v>
      </c>
      <c r="E18" s="61" t="s">
        <v>58</v>
      </c>
      <c r="F18" s="61" t="s">
        <v>34</v>
      </c>
      <c r="G18" s="61" t="s">
        <v>63</v>
      </c>
      <c r="H18" s="63" t="s">
        <v>35</v>
      </c>
      <c r="I18" s="61" t="s">
        <v>36</v>
      </c>
      <c r="J18" s="63" t="s">
        <v>37</v>
      </c>
      <c r="K18" s="64" t="s">
        <v>38</v>
      </c>
      <c r="L18" s="64">
        <v>13</v>
      </c>
      <c r="M18" s="65">
        <v>64</v>
      </c>
      <c r="N18" s="65">
        <v>39</v>
      </c>
      <c r="O18" s="65">
        <v>39</v>
      </c>
      <c r="P18" s="65">
        <v>17</v>
      </c>
      <c r="Q18" s="67" t="s">
        <v>171</v>
      </c>
    </row>
    <row r="19" spans="1:17" s="19" customFormat="1" ht="214.5" customHeight="1" x14ac:dyDescent="0.2">
      <c r="A19" s="29"/>
      <c r="B19" s="61" t="s">
        <v>59</v>
      </c>
      <c r="C19" s="61" t="s">
        <v>66</v>
      </c>
      <c r="D19" s="61" t="s">
        <v>60</v>
      </c>
      <c r="E19" s="61" t="s">
        <v>61</v>
      </c>
      <c r="F19" s="61" t="s">
        <v>34</v>
      </c>
      <c r="G19" s="61" t="s">
        <v>62</v>
      </c>
      <c r="H19" s="63" t="s">
        <v>35</v>
      </c>
      <c r="I19" s="61" t="s">
        <v>36</v>
      </c>
      <c r="J19" s="63" t="s">
        <v>37</v>
      </c>
      <c r="K19" s="64" t="s">
        <v>38</v>
      </c>
      <c r="L19" s="64">
        <v>14</v>
      </c>
      <c r="M19" s="65">
        <v>229</v>
      </c>
      <c r="N19" s="65">
        <v>73</v>
      </c>
      <c r="O19" s="65">
        <v>72</v>
      </c>
      <c r="P19" s="65">
        <v>71</v>
      </c>
      <c r="Q19" s="67" t="s">
        <v>173</v>
      </c>
    </row>
    <row r="20" spans="1:17" s="19" customFormat="1" ht="277.5" customHeight="1" x14ac:dyDescent="0.2">
      <c r="A20" s="29"/>
      <c r="B20" s="61" t="s">
        <v>67</v>
      </c>
      <c r="C20" s="61" t="s">
        <v>66</v>
      </c>
      <c r="D20" s="61" t="s">
        <v>68</v>
      </c>
      <c r="E20" s="61" t="s">
        <v>69</v>
      </c>
      <c r="F20" s="61" t="s">
        <v>69</v>
      </c>
      <c r="G20" s="61" t="s">
        <v>70</v>
      </c>
      <c r="H20" s="63" t="s">
        <v>35</v>
      </c>
      <c r="I20" s="61" t="s">
        <v>36</v>
      </c>
      <c r="J20" s="63" t="s">
        <v>37</v>
      </c>
      <c r="K20" s="64" t="s">
        <v>38</v>
      </c>
      <c r="L20" s="64">
        <v>15</v>
      </c>
      <c r="M20" s="64">
        <v>29</v>
      </c>
      <c r="N20" s="64">
        <v>29</v>
      </c>
      <c r="O20" s="64">
        <v>29</v>
      </c>
      <c r="P20" s="64">
        <v>29</v>
      </c>
      <c r="Q20" s="67" t="s">
        <v>172</v>
      </c>
    </row>
    <row r="21" spans="1:17" s="19" customFormat="1" ht="225" customHeight="1" x14ac:dyDescent="0.2">
      <c r="A21" s="29"/>
      <c r="B21" s="61" t="s">
        <v>86</v>
      </c>
      <c r="C21" s="61" t="s">
        <v>66</v>
      </c>
      <c r="D21" s="61" t="s">
        <v>87</v>
      </c>
      <c r="E21" s="61" t="s">
        <v>89</v>
      </c>
      <c r="F21" s="61" t="s">
        <v>89</v>
      </c>
      <c r="G21" s="61" t="s">
        <v>70</v>
      </c>
      <c r="H21" s="63" t="s">
        <v>35</v>
      </c>
      <c r="I21" s="61" t="s">
        <v>36</v>
      </c>
      <c r="J21" s="63" t="s">
        <v>37</v>
      </c>
      <c r="K21" s="64" t="s">
        <v>38</v>
      </c>
      <c r="L21" s="64">
        <v>16</v>
      </c>
      <c r="M21" s="65">
        <v>210</v>
      </c>
      <c r="N21" s="65">
        <v>190</v>
      </c>
      <c r="O21" s="65">
        <v>190</v>
      </c>
      <c r="P21" s="65">
        <v>185</v>
      </c>
      <c r="Q21" s="67" t="s">
        <v>174</v>
      </c>
    </row>
    <row r="22" spans="1:17" s="17" customFormat="1" ht="170.25" customHeight="1" x14ac:dyDescent="0.25">
      <c r="A22" s="29"/>
      <c r="B22" s="61" t="s">
        <v>154</v>
      </c>
      <c r="C22" s="61" t="s">
        <v>66</v>
      </c>
      <c r="D22" s="62" t="s">
        <v>126</v>
      </c>
      <c r="E22" s="61" t="s">
        <v>127</v>
      </c>
      <c r="F22" s="61" t="s">
        <v>128</v>
      </c>
      <c r="G22" s="61" t="s">
        <v>70</v>
      </c>
      <c r="H22" s="64" t="s">
        <v>35</v>
      </c>
      <c r="I22" s="61" t="s">
        <v>36</v>
      </c>
      <c r="J22" s="63" t="s">
        <v>37</v>
      </c>
      <c r="K22" s="64" t="s">
        <v>38</v>
      </c>
      <c r="L22" s="64">
        <v>17</v>
      </c>
      <c r="M22" s="65">
        <v>50</v>
      </c>
      <c r="N22" s="65">
        <v>50</v>
      </c>
      <c r="O22" s="65">
        <v>50</v>
      </c>
      <c r="P22" s="65">
        <v>50</v>
      </c>
      <c r="Q22" s="77" t="s">
        <v>159</v>
      </c>
    </row>
    <row r="23" spans="1:17" ht="18" x14ac:dyDescent="0.25">
      <c r="B23" s="56"/>
      <c r="C23" s="57"/>
      <c r="D23" s="58"/>
      <c r="E23" s="58"/>
      <c r="F23" s="58"/>
      <c r="G23" s="59"/>
      <c r="H23" s="58"/>
      <c r="I23" s="59"/>
      <c r="J23" s="58"/>
      <c r="K23" s="60"/>
      <c r="L23" s="58"/>
      <c r="M23" s="68">
        <f>SUM(M6:M22)</f>
        <v>1160</v>
      </c>
      <c r="N23" s="68">
        <f>SUM(N6:N22)</f>
        <v>736</v>
      </c>
      <c r="O23" s="68">
        <f>SUM(O6:O22)</f>
        <v>660</v>
      </c>
      <c r="P23" s="68">
        <f>SUM(P6:P22)</f>
        <v>619</v>
      </c>
      <c r="Q23" s="68"/>
    </row>
    <row r="24" spans="1:17" ht="18" x14ac:dyDescent="0.25">
      <c r="B24" s="56"/>
      <c r="C24" s="57"/>
      <c r="D24" s="58"/>
      <c r="E24" s="58"/>
      <c r="F24" s="58"/>
      <c r="G24" s="59"/>
      <c r="H24" s="58"/>
      <c r="I24" s="59"/>
      <c r="J24" s="58"/>
      <c r="K24" s="60"/>
      <c r="L24" s="58"/>
      <c r="M24" s="68"/>
      <c r="N24" s="69">
        <v>0.63</v>
      </c>
      <c r="O24" s="68"/>
      <c r="P24" s="70">
        <v>0.94</v>
      </c>
      <c r="Q24" s="68"/>
    </row>
    <row r="25" spans="1:17" ht="18" x14ac:dyDescent="0.25">
      <c r="B25" s="56"/>
      <c r="C25" s="57"/>
      <c r="D25" s="58"/>
      <c r="E25" s="58"/>
      <c r="F25" s="58"/>
      <c r="G25" s="59"/>
      <c r="H25" s="58"/>
      <c r="I25" s="59"/>
      <c r="J25" s="58"/>
      <c r="K25" s="60"/>
      <c r="L25" s="58"/>
      <c r="M25" s="68"/>
      <c r="N25" s="71" t="s">
        <v>28</v>
      </c>
      <c r="O25" s="68"/>
      <c r="P25" s="71" t="s">
        <v>29</v>
      </c>
      <c r="Q25" s="68"/>
    </row>
  </sheetData>
  <autoFilter ref="A5:Q22"/>
  <mergeCells count="6">
    <mergeCell ref="A6:A17"/>
    <mergeCell ref="C2:G3"/>
    <mergeCell ref="H2:I2"/>
    <mergeCell ref="J2:K3"/>
    <mergeCell ref="H3:I3"/>
    <mergeCell ref="B2:B3"/>
  </mergeCells>
  <printOptions horizontalCentered="1" verticalCentered="1"/>
  <pageMargins left="0" right="0" top="0" bottom="0" header="0.11811023622047245" footer="0.11811023622047245"/>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2:Q40"/>
  <sheetViews>
    <sheetView tabSelected="1" topLeftCell="A17" zoomScale="60" zoomScaleNormal="60" zoomScalePageLayoutView="80" workbookViewId="0">
      <selection activeCell="J17" sqref="J17"/>
    </sheetView>
  </sheetViews>
  <sheetFormatPr baseColWidth="10" defaultRowHeight="15" x14ac:dyDescent="0.25"/>
  <cols>
    <col min="1" max="1" width="20.140625" customWidth="1"/>
    <col min="2" max="2" width="36.42578125" customWidth="1"/>
    <col min="3" max="3" width="45.7109375" customWidth="1"/>
    <col min="4" max="4" width="26.28515625" customWidth="1"/>
    <col min="5" max="6" width="23.140625" customWidth="1"/>
    <col min="7" max="7" width="25.42578125" style="2" customWidth="1"/>
    <col min="8" max="8" width="15" customWidth="1"/>
    <col min="9" max="9" width="19.85546875" customWidth="1"/>
    <col min="10" max="10" width="34.42578125" customWidth="1"/>
    <col min="11" max="11" width="25.140625" customWidth="1"/>
    <col min="12" max="12" width="17.140625" style="2" customWidth="1"/>
    <col min="13" max="13" width="26.7109375" customWidth="1"/>
    <col min="14" max="14" width="24.42578125" customWidth="1"/>
    <col min="15" max="15" width="22.7109375" customWidth="1"/>
    <col min="16" max="16" width="21.7109375" customWidth="1"/>
    <col min="17" max="17" width="39.7109375" customWidth="1"/>
  </cols>
  <sheetData>
    <row r="2" spans="1:17" ht="45.75" customHeight="1" x14ac:dyDescent="0.25">
      <c r="A2" s="9"/>
      <c r="B2" s="108"/>
      <c r="C2" s="108" t="s">
        <v>125</v>
      </c>
      <c r="D2" s="108"/>
      <c r="E2" s="108"/>
      <c r="F2" s="108"/>
      <c r="G2" s="108"/>
      <c r="H2" s="108" t="s">
        <v>9</v>
      </c>
      <c r="I2" s="108"/>
      <c r="J2" s="109" t="s">
        <v>13</v>
      </c>
      <c r="K2" s="109"/>
    </row>
    <row r="3" spans="1:17" ht="39.75" customHeight="1" x14ac:dyDescent="0.25">
      <c r="A3" s="10"/>
      <c r="B3" s="108"/>
      <c r="C3" s="108"/>
      <c r="D3" s="108"/>
      <c r="E3" s="108"/>
      <c r="F3" s="108"/>
      <c r="G3" s="108"/>
      <c r="H3" s="108" t="s">
        <v>10</v>
      </c>
      <c r="I3" s="108"/>
      <c r="J3" s="109"/>
      <c r="K3" s="109"/>
    </row>
    <row r="4" spans="1:17" s="5" customFormat="1" ht="58.5" customHeight="1" x14ac:dyDescent="0.2">
      <c r="A4" s="110"/>
      <c r="B4" s="6" t="s">
        <v>0</v>
      </c>
      <c r="C4" s="7" t="s">
        <v>11</v>
      </c>
      <c r="D4" s="6" t="s">
        <v>16</v>
      </c>
      <c r="E4" s="6" t="s">
        <v>3</v>
      </c>
      <c r="F4" s="6" t="s">
        <v>17</v>
      </c>
      <c r="G4" s="6" t="s">
        <v>4</v>
      </c>
      <c r="H4" s="6" t="s">
        <v>15</v>
      </c>
      <c r="I4" s="6" t="s">
        <v>6</v>
      </c>
      <c r="J4" s="6" t="s">
        <v>14</v>
      </c>
      <c r="K4" s="6" t="s">
        <v>8</v>
      </c>
      <c r="L4" s="72" t="s">
        <v>12</v>
      </c>
      <c r="M4" s="73" t="s">
        <v>19</v>
      </c>
      <c r="N4" s="73" t="s">
        <v>20</v>
      </c>
      <c r="O4" s="73" t="s">
        <v>21</v>
      </c>
      <c r="P4" s="73" t="s">
        <v>22</v>
      </c>
      <c r="Q4" s="74" t="s">
        <v>27</v>
      </c>
    </row>
    <row r="5" spans="1:17" s="5" customFormat="1" ht="206.25" customHeight="1" x14ac:dyDescent="0.2">
      <c r="A5" s="111"/>
      <c r="B5" s="61" t="s">
        <v>188</v>
      </c>
      <c r="C5" s="61" t="s">
        <v>66</v>
      </c>
      <c r="D5" s="61" t="s">
        <v>32</v>
      </c>
      <c r="E5" s="61" t="s">
        <v>64</v>
      </c>
      <c r="F5" s="61" t="s">
        <v>34</v>
      </c>
      <c r="G5" s="96">
        <v>45749</v>
      </c>
      <c r="H5" s="63" t="s">
        <v>35</v>
      </c>
      <c r="I5" s="61" t="s">
        <v>36</v>
      </c>
      <c r="J5" s="63" t="s">
        <v>37</v>
      </c>
      <c r="K5" s="64" t="s">
        <v>65</v>
      </c>
      <c r="L5" s="64">
        <v>1</v>
      </c>
      <c r="M5" s="93">
        <v>64</v>
      </c>
      <c r="N5" s="93">
        <v>27</v>
      </c>
      <c r="O5" s="93">
        <v>27</v>
      </c>
      <c r="P5" s="93">
        <v>25</v>
      </c>
      <c r="Q5" s="94" t="s">
        <v>208</v>
      </c>
    </row>
    <row r="6" spans="1:17" s="5" customFormat="1" ht="142.5" customHeight="1" x14ac:dyDescent="0.2">
      <c r="A6" s="111"/>
      <c r="B6" s="61" t="s">
        <v>189</v>
      </c>
      <c r="C6" s="61" t="s">
        <v>66</v>
      </c>
      <c r="D6" s="61" t="s">
        <v>109</v>
      </c>
      <c r="E6" s="61" t="s">
        <v>115</v>
      </c>
      <c r="F6" s="61" t="s">
        <v>115</v>
      </c>
      <c r="G6" s="96" t="s">
        <v>74</v>
      </c>
      <c r="H6" s="63" t="s">
        <v>35</v>
      </c>
      <c r="I6" s="61" t="s">
        <v>36</v>
      </c>
      <c r="J6" s="63" t="s">
        <v>37</v>
      </c>
      <c r="K6" s="64" t="s">
        <v>65</v>
      </c>
      <c r="L6" s="64">
        <v>2</v>
      </c>
      <c r="M6" s="93">
        <v>15</v>
      </c>
      <c r="N6" s="93">
        <v>15</v>
      </c>
      <c r="O6" s="93">
        <v>15</v>
      </c>
      <c r="P6" s="93">
        <v>15</v>
      </c>
      <c r="Q6" s="94" t="s">
        <v>185</v>
      </c>
    </row>
    <row r="7" spans="1:17" s="19" customFormat="1" ht="192" customHeight="1" x14ac:dyDescent="0.2">
      <c r="A7" s="111"/>
      <c r="B7" s="61" t="s">
        <v>67</v>
      </c>
      <c r="C7" s="61" t="s">
        <v>66</v>
      </c>
      <c r="D7" s="92" t="s">
        <v>76</v>
      </c>
      <c r="E7" s="61" t="s">
        <v>69</v>
      </c>
      <c r="F7" s="61" t="s">
        <v>69</v>
      </c>
      <c r="G7" s="62" t="s">
        <v>74</v>
      </c>
      <c r="H7" s="63" t="s">
        <v>35</v>
      </c>
      <c r="I7" s="61" t="s">
        <v>36</v>
      </c>
      <c r="J7" s="63" t="s">
        <v>37</v>
      </c>
      <c r="K7" s="64" t="s">
        <v>38</v>
      </c>
      <c r="L7" s="64">
        <v>3</v>
      </c>
      <c r="M7" s="93">
        <v>10</v>
      </c>
      <c r="N7" s="93">
        <v>10</v>
      </c>
      <c r="O7" s="93">
        <v>10</v>
      </c>
      <c r="P7" s="93">
        <v>10</v>
      </c>
      <c r="Q7" s="94" t="s">
        <v>184</v>
      </c>
    </row>
    <row r="8" spans="1:17" s="5" customFormat="1" ht="166.5" customHeight="1" x14ac:dyDescent="0.2">
      <c r="A8" s="111"/>
      <c r="B8" s="64" t="s">
        <v>77</v>
      </c>
      <c r="C8" s="61" t="s">
        <v>66</v>
      </c>
      <c r="D8" s="92" t="s">
        <v>76</v>
      </c>
      <c r="E8" s="61" t="s">
        <v>69</v>
      </c>
      <c r="F8" s="61" t="s">
        <v>69</v>
      </c>
      <c r="G8" s="62" t="s">
        <v>74</v>
      </c>
      <c r="H8" s="63" t="s">
        <v>35</v>
      </c>
      <c r="I8" s="61" t="s">
        <v>36</v>
      </c>
      <c r="J8" s="63" t="s">
        <v>37</v>
      </c>
      <c r="K8" s="64" t="s">
        <v>38</v>
      </c>
      <c r="L8" s="64">
        <v>4</v>
      </c>
      <c r="M8" s="93">
        <v>10</v>
      </c>
      <c r="N8" s="93">
        <v>10</v>
      </c>
      <c r="O8" s="93">
        <v>10</v>
      </c>
      <c r="P8" s="93">
        <v>10</v>
      </c>
      <c r="Q8" s="94" t="s">
        <v>190</v>
      </c>
    </row>
    <row r="9" spans="1:17" s="5" customFormat="1" ht="166.5" customHeight="1" x14ac:dyDescent="0.2">
      <c r="A9" s="47"/>
      <c r="B9" s="49" t="s">
        <v>135</v>
      </c>
      <c r="C9" s="39" t="s">
        <v>66</v>
      </c>
      <c r="D9" s="115" t="s">
        <v>136</v>
      </c>
      <c r="E9" s="61" t="s">
        <v>137</v>
      </c>
      <c r="F9" s="61" t="s">
        <v>137</v>
      </c>
      <c r="G9" s="62" t="s">
        <v>74</v>
      </c>
      <c r="H9" s="63" t="s">
        <v>35</v>
      </c>
      <c r="I9" s="61" t="s">
        <v>36</v>
      </c>
      <c r="J9" s="63" t="s">
        <v>37</v>
      </c>
      <c r="K9" s="64" t="s">
        <v>138</v>
      </c>
      <c r="L9" s="64">
        <v>5</v>
      </c>
      <c r="M9" s="93"/>
      <c r="N9" s="93"/>
      <c r="O9" s="93"/>
      <c r="P9" s="93"/>
      <c r="Q9" s="116"/>
    </row>
    <row r="10" spans="1:17" s="19" customFormat="1" ht="228" customHeight="1" x14ac:dyDescent="0.2">
      <c r="A10" s="112" t="s">
        <v>42</v>
      </c>
      <c r="B10" s="64" t="s">
        <v>77</v>
      </c>
      <c r="C10" s="61" t="s">
        <v>66</v>
      </c>
      <c r="D10" s="61" t="s">
        <v>68</v>
      </c>
      <c r="E10" s="61" t="s">
        <v>69</v>
      </c>
      <c r="F10" s="61" t="s">
        <v>69</v>
      </c>
      <c r="G10" s="62" t="s">
        <v>74</v>
      </c>
      <c r="H10" s="63" t="s">
        <v>35</v>
      </c>
      <c r="I10" s="61" t="s">
        <v>36</v>
      </c>
      <c r="J10" s="63" t="s">
        <v>37</v>
      </c>
      <c r="K10" s="64" t="s">
        <v>38</v>
      </c>
      <c r="L10" s="64">
        <v>6</v>
      </c>
      <c r="M10" s="93">
        <v>31</v>
      </c>
      <c r="N10" s="93">
        <v>26</v>
      </c>
      <c r="O10" s="93">
        <v>26</v>
      </c>
      <c r="P10" s="93">
        <v>26</v>
      </c>
      <c r="Q10" s="95" t="s">
        <v>186</v>
      </c>
    </row>
    <row r="11" spans="1:17" s="5" customFormat="1" ht="216" customHeight="1" x14ac:dyDescent="0.2">
      <c r="A11" s="112"/>
      <c r="B11" s="62" t="s">
        <v>90</v>
      </c>
      <c r="C11" s="61" t="s">
        <v>66</v>
      </c>
      <c r="D11" s="62" t="s">
        <v>91</v>
      </c>
      <c r="E11" s="62" t="s">
        <v>92</v>
      </c>
      <c r="F11" s="62" t="s">
        <v>92</v>
      </c>
      <c r="G11" s="97" t="s">
        <v>74</v>
      </c>
      <c r="H11" s="63" t="s">
        <v>35</v>
      </c>
      <c r="I11" s="61" t="s">
        <v>36</v>
      </c>
      <c r="J11" s="63" t="s">
        <v>37</v>
      </c>
      <c r="K11" s="64" t="s">
        <v>38</v>
      </c>
      <c r="L11" s="97">
        <v>7</v>
      </c>
      <c r="M11" s="93">
        <v>195</v>
      </c>
      <c r="N11" s="93">
        <v>187</v>
      </c>
      <c r="O11" s="93">
        <v>187</v>
      </c>
      <c r="P11" s="93">
        <v>185</v>
      </c>
      <c r="Q11" s="94" t="s">
        <v>191</v>
      </c>
    </row>
    <row r="12" spans="1:17" s="5" customFormat="1" ht="286.5" customHeight="1" x14ac:dyDescent="0.2">
      <c r="A12" s="46"/>
      <c r="B12" s="62" t="s">
        <v>150</v>
      </c>
      <c r="C12" s="61" t="s">
        <v>66</v>
      </c>
      <c r="D12" s="62" t="s">
        <v>151</v>
      </c>
      <c r="E12" s="62" t="s">
        <v>133</v>
      </c>
      <c r="F12" s="62" t="s">
        <v>134</v>
      </c>
      <c r="G12" s="97" t="s">
        <v>74</v>
      </c>
      <c r="H12" s="63" t="s">
        <v>35</v>
      </c>
      <c r="I12" s="61" t="s">
        <v>36</v>
      </c>
      <c r="J12" s="63" t="s">
        <v>37</v>
      </c>
      <c r="K12" s="64" t="s">
        <v>38</v>
      </c>
      <c r="L12" s="97">
        <v>8</v>
      </c>
      <c r="M12" s="93">
        <v>16</v>
      </c>
      <c r="N12" s="93">
        <v>16</v>
      </c>
      <c r="O12" s="93">
        <v>16</v>
      </c>
      <c r="P12" s="93">
        <v>16</v>
      </c>
      <c r="Q12" s="94" t="s">
        <v>210</v>
      </c>
    </row>
    <row r="13" spans="1:17" s="5" customFormat="1" ht="175.5" customHeight="1" x14ac:dyDescent="0.2">
      <c r="A13" s="28"/>
      <c r="B13" s="61" t="s">
        <v>93</v>
      </c>
      <c r="C13" s="61" t="s">
        <v>66</v>
      </c>
      <c r="D13" s="61" t="s">
        <v>91</v>
      </c>
      <c r="E13" s="61" t="s">
        <v>92</v>
      </c>
      <c r="F13" s="61" t="s">
        <v>92</v>
      </c>
      <c r="G13" s="97" t="s">
        <v>74</v>
      </c>
      <c r="H13" s="63" t="s">
        <v>35</v>
      </c>
      <c r="I13" s="61" t="s">
        <v>36</v>
      </c>
      <c r="J13" s="63" t="s">
        <v>37</v>
      </c>
      <c r="K13" s="64" t="s">
        <v>38</v>
      </c>
      <c r="L13" s="64">
        <v>9</v>
      </c>
      <c r="M13" s="93">
        <v>150</v>
      </c>
      <c r="N13" s="93">
        <v>131</v>
      </c>
      <c r="O13" s="93">
        <v>131</v>
      </c>
      <c r="P13" s="93">
        <v>128</v>
      </c>
      <c r="Q13" s="98" t="s">
        <v>192</v>
      </c>
    </row>
    <row r="14" spans="1:17" s="5" customFormat="1" ht="240" customHeight="1" x14ac:dyDescent="0.2">
      <c r="A14" s="28"/>
      <c r="B14" s="61" t="s">
        <v>94</v>
      </c>
      <c r="C14" s="61" t="s">
        <v>66</v>
      </c>
      <c r="D14" s="61" t="s">
        <v>91</v>
      </c>
      <c r="E14" s="61" t="s">
        <v>92</v>
      </c>
      <c r="F14" s="61" t="s">
        <v>92</v>
      </c>
      <c r="G14" s="97" t="s">
        <v>95</v>
      </c>
      <c r="H14" s="63" t="s">
        <v>35</v>
      </c>
      <c r="I14" s="61" t="s">
        <v>36</v>
      </c>
      <c r="J14" s="63" t="s">
        <v>37</v>
      </c>
      <c r="K14" s="64" t="s">
        <v>38</v>
      </c>
      <c r="L14" s="64">
        <v>10</v>
      </c>
      <c r="M14" s="93">
        <v>232</v>
      </c>
      <c r="N14" s="93">
        <v>156</v>
      </c>
      <c r="O14" s="93">
        <v>156</v>
      </c>
      <c r="P14" s="93">
        <v>156</v>
      </c>
      <c r="Q14" s="98" t="s">
        <v>193</v>
      </c>
    </row>
    <row r="15" spans="1:17" s="19" customFormat="1" ht="171.75" customHeight="1" x14ac:dyDescent="0.2">
      <c r="A15" s="45"/>
      <c r="B15" s="61" t="s">
        <v>47</v>
      </c>
      <c r="C15" s="61" t="s">
        <v>66</v>
      </c>
      <c r="D15" s="62" t="s">
        <v>32</v>
      </c>
      <c r="E15" s="61" t="s">
        <v>48</v>
      </c>
      <c r="F15" s="61" t="s">
        <v>34</v>
      </c>
      <c r="G15" s="62" t="s">
        <v>95</v>
      </c>
      <c r="H15" s="63" t="s">
        <v>35</v>
      </c>
      <c r="I15" s="61" t="s">
        <v>36</v>
      </c>
      <c r="J15" s="63" t="s">
        <v>37</v>
      </c>
      <c r="K15" s="64" t="s">
        <v>38</v>
      </c>
      <c r="L15" s="64">
        <v>11</v>
      </c>
      <c r="M15" s="65">
        <v>72</v>
      </c>
      <c r="N15" s="65">
        <v>41</v>
      </c>
      <c r="O15" s="65">
        <v>41</v>
      </c>
      <c r="P15" s="65">
        <v>41</v>
      </c>
      <c r="Q15" s="94" t="s">
        <v>209</v>
      </c>
    </row>
    <row r="16" spans="1:17" s="19" customFormat="1" ht="405.75" customHeight="1" x14ac:dyDescent="0.2">
      <c r="A16" s="45"/>
      <c r="B16" s="61" t="s">
        <v>180</v>
      </c>
      <c r="C16" s="61" t="s">
        <v>66</v>
      </c>
      <c r="D16" s="62" t="s">
        <v>81</v>
      </c>
      <c r="E16" s="61" t="s">
        <v>181</v>
      </c>
      <c r="F16" s="61" t="s">
        <v>182</v>
      </c>
      <c r="G16" s="62" t="s">
        <v>95</v>
      </c>
      <c r="H16" s="63" t="s">
        <v>35</v>
      </c>
      <c r="I16" s="61" t="s">
        <v>36</v>
      </c>
      <c r="J16" s="63" t="s">
        <v>37</v>
      </c>
      <c r="K16" s="64" t="s">
        <v>38</v>
      </c>
      <c r="L16" s="64">
        <v>12</v>
      </c>
      <c r="M16" s="65">
        <v>20</v>
      </c>
      <c r="N16" s="65">
        <v>14</v>
      </c>
      <c r="O16" s="65">
        <v>14</v>
      </c>
      <c r="P16" s="65">
        <v>14</v>
      </c>
      <c r="Q16" s="67" t="s">
        <v>183</v>
      </c>
    </row>
    <row r="17" spans="1:17" s="5" customFormat="1" ht="302.25" customHeight="1" x14ac:dyDescent="0.2">
      <c r="A17" s="48"/>
      <c r="B17" s="62" t="s">
        <v>131</v>
      </c>
      <c r="C17" s="61" t="s">
        <v>66</v>
      </c>
      <c r="D17" s="62" t="s">
        <v>132</v>
      </c>
      <c r="E17" s="62" t="s">
        <v>133</v>
      </c>
      <c r="F17" s="62" t="s">
        <v>134</v>
      </c>
      <c r="G17" s="97" t="s">
        <v>71</v>
      </c>
      <c r="H17" s="63" t="s">
        <v>35</v>
      </c>
      <c r="I17" s="61" t="s">
        <v>36</v>
      </c>
      <c r="J17" s="63" t="s">
        <v>37</v>
      </c>
      <c r="K17" s="64" t="s">
        <v>38</v>
      </c>
      <c r="L17" s="97">
        <v>13</v>
      </c>
      <c r="M17" s="93">
        <v>56</v>
      </c>
      <c r="N17" s="93">
        <v>56</v>
      </c>
      <c r="O17" s="93">
        <v>56</v>
      </c>
      <c r="P17" s="93">
        <v>47</v>
      </c>
      <c r="Q17" s="94" t="s">
        <v>211</v>
      </c>
    </row>
    <row r="18" spans="1:17" s="19" customFormat="1" ht="177" customHeight="1" x14ac:dyDescent="0.2">
      <c r="A18" s="28"/>
      <c r="B18" s="117" t="s">
        <v>178</v>
      </c>
      <c r="C18" s="61" t="s">
        <v>66</v>
      </c>
      <c r="D18" s="61" t="s">
        <v>139</v>
      </c>
      <c r="E18" s="61" t="s">
        <v>137</v>
      </c>
      <c r="F18" s="61" t="s">
        <v>137</v>
      </c>
      <c r="G18" s="97" t="s">
        <v>95</v>
      </c>
      <c r="H18" s="63" t="s">
        <v>35</v>
      </c>
      <c r="I18" s="61" t="s">
        <v>36</v>
      </c>
      <c r="J18" s="63" t="s">
        <v>37</v>
      </c>
      <c r="K18" s="64" t="s">
        <v>38</v>
      </c>
      <c r="L18" s="64">
        <v>14</v>
      </c>
      <c r="M18" s="93"/>
      <c r="N18" s="93"/>
      <c r="O18" s="93"/>
      <c r="P18" s="93"/>
      <c r="Q18" s="98"/>
    </row>
    <row r="19" spans="1:17" s="19" customFormat="1" ht="177" customHeight="1" x14ac:dyDescent="0.2">
      <c r="A19" s="28"/>
      <c r="B19" s="117" t="s">
        <v>140</v>
      </c>
      <c r="C19" s="61" t="s">
        <v>66</v>
      </c>
      <c r="D19" s="61" t="s">
        <v>141</v>
      </c>
      <c r="E19" s="61" t="s">
        <v>137</v>
      </c>
      <c r="F19" s="61" t="s">
        <v>137</v>
      </c>
      <c r="G19" s="97" t="s">
        <v>71</v>
      </c>
      <c r="H19" s="62" t="s">
        <v>35</v>
      </c>
      <c r="I19" s="61" t="s">
        <v>36</v>
      </c>
      <c r="J19" s="63" t="s">
        <v>37</v>
      </c>
      <c r="K19" s="64" t="s">
        <v>38</v>
      </c>
      <c r="L19" s="64">
        <v>15</v>
      </c>
      <c r="M19" s="93"/>
      <c r="N19" s="93"/>
      <c r="O19" s="93"/>
      <c r="P19" s="93"/>
      <c r="Q19" s="98"/>
    </row>
    <row r="20" spans="1:17" s="19" customFormat="1" ht="278.25" customHeight="1" x14ac:dyDescent="0.2">
      <c r="A20" s="29"/>
      <c r="B20" s="61" t="s">
        <v>67</v>
      </c>
      <c r="C20" s="61" t="s">
        <v>66</v>
      </c>
      <c r="D20" s="61" t="s">
        <v>68</v>
      </c>
      <c r="E20" s="61" t="s">
        <v>69</v>
      </c>
      <c r="F20" s="61" t="s">
        <v>69</v>
      </c>
      <c r="G20" s="62" t="s">
        <v>71</v>
      </c>
      <c r="H20" s="63" t="s">
        <v>35</v>
      </c>
      <c r="I20" s="61" t="s">
        <v>36</v>
      </c>
      <c r="J20" s="63" t="s">
        <v>37</v>
      </c>
      <c r="K20" s="64" t="s">
        <v>38</v>
      </c>
      <c r="L20" s="64">
        <v>16</v>
      </c>
      <c r="M20" s="93">
        <v>31</v>
      </c>
      <c r="N20" s="93">
        <v>27</v>
      </c>
      <c r="O20" s="93">
        <v>27</v>
      </c>
      <c r="P20" s="93">
        <v>27</v>
      </c>
      <c r="Q20" s="94" t="s">
        <v>184</v>
      </c>
    </row>
    <row r="21" spans="1:17" s="19" customFormat="1" ht="149.25" customHeight="1" x14ac:dyDescent="0.2">
      <c r="A21" s="29"/>
      <c r="B21" s="61" t="s">
        <v>114</v>
      </c>
      <c r="C21" s="61" t="s">
        <v>66</v>
      </c>
      <c r="D21" s="61" t="s">
        <v>109</v>
      </c>
      <c r="E21" s="61" t="s">
        <v>110</v>
      </c>
      <c r="F21" s="61" t="s">
        <v>110</v>
      </c>
      <c r="G21" s="62" t="s">
        <v>71</v>
      </c>
      <c r="H21" s="63" t="s">
        <v>111</v>
      </c>
      <c r="I21" s="61" t="s">
        <v>36</v>
      </c>
      <c r="J21" s="63" t="s">
        <v>37</v>
      </c>
      <c r="K21" s="64" t="s">
        <v>38</v>
      </c>
      <c r="L21" s="64">
        <v>17</v>
      </c>
      <c r="M21" s="65">
        <v>11</v>
      </c>
      <c r="N21" s="65">
        <v>11</v>
      </c>
      <c r="O21" s="65">
        <v>5</v>
      </c>
      <c r="P21" s="65">
        <v>5</v>
      </c>
      <c r="Q21" s="67" t="s">
        <v>196</v>
      </c>
    </row>
    <row r="22" spans="1:17" s="19" customFormat="1" ht="364.5" customHeight="1" x14ac:dyDescent="0.2">
      <c r="A22" s="29"/>
      <c r="B22" s="61" t="s">
        <v>106</v>
      </c>
      <c r="C22" s="61" t="s">
        <v>66</v>
      </c>
      <c r="D22" s="61" t="s">
        <v>107</v>
      </c>
      <c r="E22" s="61" t="s">
        <v>89</v>
      </c>
      <c r="F22" s="61" t="s">
        <v>89</v>
      </c>
      <c r="G22" s="62" t="s">
        <v>71</v>
      </c>
      <c r="H22" s="63" t="s">
        <v>35</v>
      </c>
      <c r="I22" s="61" t="s">
        <v>36</v>
      </c>
      <c r="J22" s="63" t="s">
        <v>37</v>
      </c>
      <c r="K22" s="64" t="s">
        <v>38</v>
      </c>
      <c r="L22" s="64">
        <v>18</v>
      </c>
      <c r="M22" s="65">
        <v>150</v>
      </c>
      <c r="N22" s="65">
        <v>135</v>
      </c>
      <c r="O22" s="65">
        <v>135</v>
      </c>
      <c r="P22" s="65">
        <v>83</v>
      </c>
      <c r="Q22" s="67" t="s">
        <v>194</v>
      </c>
    </row>
    <row r="23" spans="1:17" s="17" customFormat="1" ht="356.25" customHeight="1" x14ac:dyDescent="0.25">
      <c r="A23" s="29"/>
      <c r="B23" s="61" t="s">
        <v>85</v>
      </c>
      <c r="C23" s="61" t="s">
        <v>66</v>
      </c>
      <c r="D23" s="61" t="s">
        <v>88</v>
      </c>
      <c r="E23" s="61" t="s">
        <v>89</v>
      </c>
      <c r="F23" s="61" t="s">
        <v>89</v>
      </c>
      <c r="G23" s="62" t="s">
        <v>71</v>
      </c>
      <c r="H23" s="64" t="s">
        <v>35</v>
      </c>
      <c r="I23" s="61" t="s">
        <v>36</v>
      </c>
      <c r="J23" s="63" t="s">
        <v>37</v>
      </c>
      <c r="K23" s="64" t="s">
        <v>38</v>
      </c>
      <c r="L23" s="64">
        <v>19</v>
      </c>
      <c r="M23" s="65">
        <v>185</v>
      </c>
      <c r="N23" s="65">
        <v>115</v>
      </c>
      <c r="O23" s="65">
        <v>115</v>
      </c>
      <c r="P23" s="65">
        <v>115</v>
      </c>
      <c r="Q23" s="67" t="s">
        <v>195</v>
      </c>
    </row>
    <row r="24" spans="1:17" ht="18" customHeight="1" x14ac:dyDescent="0.25">
      <c r="D24" s="14"/>
      <c r="E24" s="18"/>
      <c r="F24" s="18"/>
      <c r="G24" s="18"/>
      <c r="H24" s="15"/>
      <c r="I24" s="15"/>
      <c r="M24" s="68">
        <f>SUM(M5:M23)</f>
        <v>1248</v>
      </c>
      <c r="N24" s="68">
        <f>SUM(N5:N23)</f>
        <v>977</v>
      </c>
      <c r="O24" s="68">
        <f>SUM(O5:O23)</f>
        <v>971</v>
      </c>
      <c r="P24" s="68">
        <f>SUM(P5:P23)</f>
        <v>903</v>
      </c>
    </row>
    <row r="25" spans="1:17" ht="18" customHeight="1" x14ac:dyDescent="0.25">
      <c r="D25" s="14"/>
      <c r="E25" s="18"/>
      <c r="F25" s="18"/>
      <c r="G25" s="18"/>
      <c r="H25" s="15"/>
      <c r="I25" s="16"/>
      <c r="M25" s="68"/>
      <c r="N25" s="69">
        <v>0.78</v>
      </c>
      <c r="O25" s="68"/>
      <c r="P25" s="70">
        <v>0.93</v>
      </c>
    </row>
    <row r="26" spans="1:17" ht="18.75" x14ac:dyDescent="0.25">
      <c r="E26" s="18"/>
      <c r="F26" s="18"/>
      <c r="G26" s="18"/>
      <c r="M26" s="68"/>
      <c r="N26" s="71" t="s">
        <v>28</v>
      </c>
      <c r="O26" s="68"/>
      <c r="P26" s="71" t="s">
        <v>29</v>
      </c>
    </row>
    <row r="27" spans="1:17" ht="18.75" x14ac:dyDescent="0.25">
      <c r="E27" s="18"/>
      <c r="F27" s="18"/>
      <c r="G27" s="18"/>
    </row>
    <row r="28" spans="1:17" ht="18.75" x14ac:dyDescent="0.25">
      <c r="E28" s="18"/>
      <c r="F28" s="18"/>
      <c r="G28" s="18"/>
    </row>
    <row r="29" spans="1:17" ht="18.75" x14ac:dyDescent="0.25">
      <c r="E29" s="18"/>
      <c r="F29" s="18"/>
      <c r="G29" s="18"/>
    </row>
    <row r="30" spans="1:17" ht="18.75" x14ac:dyDescent="0.25">
      <c r="E30" s="18"/>
      <c r="F30" s="18"/>
      <c r="G30" s="18"/>
    </row>
    <row r="31" spans="1:17" ht="18.75" x14ac:dyDescent="0.25">
      <c r="E31" s="18"/>
      <c r="F31" s="18"/>
      <c r="G31" s="18"/>
    </row>
    <row r="32" spans="1:17" ht="18.75" x14ac:dyDescent="0.25">
      <c r="E32" s="18"/>
      <c r="F32" s="18"/>
      <c r="G32" s="18"/>
    </row>
    <row r="33" spans="5:7" ht="18.75" x14ac:dyDescent="0.25">
      <c r="E33" s="18"/>
      <c r="F33" s="18"/>
      <c r="G33" s="18"/>
    </row>
    <row r="34" spans="5:7" ht="18.75" x14ac:dyDescent="0.25">
      <c r="E34" s="18"/>
      <c r="F34" s="18"/>
      <c r="G34" s="18"/>
    </row>
    <row r="35" spans="5:7" ht="18.75" x14ac:dyDescent="0.25">
      <c r="E35" s="18"/>
      <c r="F35" s="18"/>
      <c r="G35" s="18"/>
    </row>
    <row r="36" spans="5:7" ht="18.75" x14ac:dyDescent="0.25">
      <c r="E36" s="18"/>
      <c r="F36" s="18"/>
      <c r="G36" s="18"/>
    </row>
    <row r="37" spans="5:7" ht="18.75" x14ac:dyDescent="0.25">
      <c r="E37" s="18"/>
      <c r="F37" s="18"/>
      <c r="G37" s="18"/>
    </row>
    <row r="38" spans="5:7" ht="18.75" x14ac:dyDescent="0.25">
      <c r="E38" s="18"/>
      <c r="F38" s="18"/>
      <c r="G38" s="18"/>
    </row>
    <row r="39" spans="5:7" ht="18.75" x14ac:dyDescent="0.25">
      <c r="E39" s="18"/>
      <c r="F39" s="18"/>
      <c r="G39" s="18"/>
    </row>
    <row r="40" spans="5:7" ht="18.75" x14ac:dyDescent="0.25">
      <c r="E40" s="18"/>
      <c r="F40" s="18"/>
      <c r="G40" s="18"/>
    </row>
  </sheetData>
  <autoFilter ref="B4:Q4"/>
  <mergeCells count="7">
    <mergeCell ref="J2:K3"/>
    <mergeCell ref="H3:I3"/>
    <mergeCell ref="A4:A8"/>
    <mergeCell ref="A10:A11"/>
    <mergeCell ref="B2:B3"/>
    <mergeCell ref="C2:G3"/>
    <mergeCell ref="H2:I2"/>
  </mergeCells>
  <printOptions horizontalCentered="1" verticalCentered="1"/>
  <pageMargins left="0" right="0" top="0.15748031496062992" bottom="0.19685039370078741" header="0.31496062992125984" footer="0.31496062992125984"/>
  <pageSetup scale="53" orientation="landscape" r:id="rId1"/>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2:Q45"/>
  <sheetViews>
    <sheetView topLeftCell="B13" zoomScale="70" zoomScaleNormal="70" workbookViewId="0">
      <selection activeCell="M15" sqref="M15"/>
    </sheetView>
  </sheetViews>
  <sheetFormatPr baseColWidth="10" defaultRowHeight="15" x14ac:dyDescent="0.25"/>
  <cols>
    <col min="2" max="2" width="34.7109375" customWidth="1"/>
    <col min="3" max="3" width="36.28515625" customWidth="1"/>
    <col min="4" max="4" width="21.28515625" customWidth="1"/>
    <col min="5" max="6" width="19.28515625" customWidth="1"/>
    <col min="7" max="7" width="16" customWidth="1"/>
    <col min="8" max="9" width="16.7109375" customWidth="1"/>
    <col min="10" max="10" width="25.5703125" customWidth="1"/>
    <col min="11" max="11" width="22.28515625" customWidth="1"/>
    <col min="12" max="12" width="19.7109375" customWidth="1"/>
    <col min="13" max="13" width="21.140625" customWidth="1"/>
    <col min="14" max="14" width="21.85546875" customWidth="1"/>
    <col min="15" max="15" width="22.140625" customWidth="1"/>
    <col min="16" max="16" width="19.42578125" customWidth="1"/>
    <col min="17" max="17" width="37.5703125" customWidth="1"/>
  </cols>
  <sheetData>
    <row r="2" spans="1:17" ht="41.25" customHeight="1" x14ac:dyDescent="0.25">
      <c r="B2" s="108"/>
      <c r="C2" s="108" t="s">
        <v>125</v>
      </c>
      <c r="D2" s="108"/>
      <c r="E2" s="108"/>
      <c r="F2" s="108"/>
      <c r="G2" s="108"/>
      <c r="H2" s="108" t="s">
        <v>9</v>
      </c>
      <c r="I2" s="108"/>
      <c r="J2" s="109"/>
      <c r="K2" s="109"/>
    </row>
    <row r="3" spans="1:17" ht="35.25" customHeight="1" x14ac:dyDescent="0.25">
      <c r="B3" s="108"/>
      <c r="C3" s="108"/>
      <c r="D3" s="108"/>
      <c r="E3" s="108"/>
      <c r="F3" s="108"/>
      <c r="G3" s="108"/>
      <c r="H3" s="108" t="s">
        <v>10</v>
      </c>
      <c r="I3" s="108"/>
      <c r="J3" s="109"/>
      <c r="K3" s="109"/>
    </row>
    <row r="4" spans="1:17" s="5" customFormat="1" ht="63" customHeight="1" x14ac:dyDescent="0.2">
      <c r="B4" s="6" t="s">
        <v>0</v>
      </c>
      <c r="C4" s="7" t="s">
        <v>1</v>
      </c>
      <c r="D4" s="6" t="s">
        <v>2</v>
      </c>
      <c r="E4" s="6" t="s">
        <v>3</v>
      </c>
      <c r="F4" s="6" t="s">
        <v>26</v>
      </c>
      <c r="G4" s="6" t="s">
        <v>4</v>
      </c>
      <c r="H4" s="6" t="s">
        <v>5</v>
      </c>
      <c r="I4" s="6" t="s">
        <v>6</v>
      </c>
      <c r="J4" s="6" t="s">
        <v>7</v>
      </c>
      <c r="K4" s="8" t="s">
        <v>8</v>
      </c>
      <c r="L4" s="20" t="s">
        <v>12</v>
      </c>
      <c r="M4" s="20" t="s">
        <v>19</v>
      </c>
      <c r="N4" s="20" t="s">
        <v>20</v>
      </c>
      <c r="O4" s="20" t="s">
        <v>21</v>
      </c>
      <c r="P4" s="20" t="s">
        <v>22</v>
      </c>
      <c r="Q4" s="13" t="s">
        <v>27</v>
      </c>
    </row>
    <row r="5" spans="1:17" s="5" customFormat="1" ht="63" customHeight="1" x14ac:dyDescent="0.2">
      <c r="B5" s="50" t="s">
        <v>142</v>
      </c>
      <c r="C5" s="7"/>
      <c r="D5" s="6" t="s">
        <v>143</v>
      </c>
      <c r="E5" s="6" t="s">
        <v>137</v>
      </c>
      <c r="F5" s="6" t="s">
        <v>137</v>
      </c>
      <c r="G5" s="6" t="s">
        <v>101</v>
      </c>
      <c r="H5" s="6"/>
      <c r="I5" s="6"/>
      <c r="J5" s="6"/>
      <c r="K5" s="8"/>
      <c r="L5" s="20"/>
      <c r="M5" s="20"/>
      <c r="N5" s="20"/>
      <c r="O5" s="20"/>
      <c r="P5" s="20"/>
      <c r="Q5" s="13"/>
    </row>
    <row r="6" spans="1:17" ht="176.25" customHeight="1" x14ac:dyDescent="0.25">
      <c r="A6" s="113" t="s">
        <v>25</v>
      </c>
      <c r="B6" s="99" t="s">
        <v>99</v>
      </c>
      <c r="C6" s="39" t="s">
        <v>66</v>
      </c>
      <c r="D6" s="39" t="s">
        <v>100</v>
      </c>
      <c r="E6" s="39" t="s">
        <v>92</v>
      </c>
      <c r="F6" s="39" t="s">
        <v>97</v>
      </c>
      <c r="G6" s="39" t="s">
        <v>101</v>
      </c>
      <c r="H6" s="39" t="s">
        <v>103</v>
      </c>
      <c r="I6" s="39" t="s">
        <v>36</v>
      </c>
      <c r="J6" s="41" t="s">
        <v>37</v>
      </c>
      <c r="K6" s="41" t="s">
        <v>38</v>
      </c>
      <c r="L6" s="40">
        <v>1</v>
      </c>
      <c r="M6" s="24"/>
      <c r="N6" s="24"/>
      <c r="O6" s="24"/>
      <c r="P6" s="24"/>
      <c r="Q6" s="24"/>
    </row>
    <row r="7" spans="1:17" ht="176.25" customHeight="1" x14ac:dyDescent="0.25">
      <c r="A7" s="113"/>
      <c r="B7" s="99" t="s">
        <v>118</v>
      </c>
      <c r="C7" s="39" t="s">
        <v>66</v>
      </c>
      <c r="D7" s="39" t="s">
        <v>119</v>
      </c>
      <c r="E7" s="39" t="s">
        <v>115</v>
      </c>
      <c r="F7" s="39" t="s">
        <v>115</v>
      </c>
      <c r="G7" s="39" t="s">
        <v>101</v>
      </c>
      <c r="H7" s="39" t="s">
        <v>103</v>
      </c>
      <c r="I7" s="39" t="s">
        <v>36</v>
      </c>
      <c r="J7" s="41" t="s">
        <v>37</v>
      </c>
      <c r="K7" s="41" t="s">
        <v>38</v>
      </c>
      <c r="L7" s="40">
        <v>2</v>
      </c>
      <c r="M7" s="24"/>
      <c r="N7" s="24"/>
      <c r="O7" s="24"/>
      <c r="P7" s="24"/>
      <c r="Q7" s="24"/>
    </row>
    <row r="8" spans="1:17" ht="176.25" customHeight="1" x14ac:dyDescent="0.25">
      <c r="A8" s="113"/>
      <c r="B8" s="99" t="s">
        <v>198</v>
      </c>
      <c r="C8" s="39" t="s">
        <v>66</v>
      </c>
      <c r="D8" s="39" t="s">
        <v>199</v>
      </c>
      <c r="E8" s="39" t="s">
        <v>200</v>
      </c>
      <c r="F8" s="39" t="s">
        <v>201</v>
      </c>
      <c r="G8" s="39" t="s">
        <v>121</v>
      </c>
      <c r="H8" s="39" t="s">
        <v>103</v>
      </c>
      <c r="I8" s="39" t="s">
        <v>36</v>
      </c>
      <c r="J8" s="41" t="s">
        <v>37</v>
      </c>
      <c r="K8" s="41" t="s">
        <v>38</v>
      </c>
      <c r="L8" s="40">
        <v>3</v>
      </c>
      <c r="M8" s="24"/>
      <c r="N8" s="24"/>
      <c r="O8" s="24"/>
      <c r="P8" s="24"/>
      <c r="Q8" s="24"/>
    </row>
    <row r="9" spans="1:17" ht="176.25" customHeight="1" x14ac:dyDescent="0.25">
      <c r="A9" s="113"/>
      <c r="B9" s="99" t="s">
        <v>202</v>
      </c>
      <c r="C9" s="39" t="s">
        <v>66</v>
      </c>
      <c r="D9" s="39" t="s">
        <v>199</v>
      </c>
      <c r="E9" s="39" t="s">
        <v>203</v>
      </c>
      <c r="F9" s="39" t="s">
        <v>201</v>
      </c>
      <c r="G9" s="39" t="s">
        <v>121</v>
      </c>
      <c r="H9" s="39" t="s">
        <v>103</v>
      </c>
      <c r="I9" s="39" t="s">
        <v>36</v>
      </c>
      <c r="J9" s="41" t="s">
        <v>37</v>
      </c>
      <c r="K9" s="41" t="s">
        <v>38</v>
      </c>
      <c r="L9" s="40">
        <v>4</v>
      </c>
      <c r="M9" s="24"/>
      <c r="N9" s="24"/>
      <c r="O9" s="24"/>
      <c r="P9" s="24"/>
      <c r="Q9" s="24"/>
    </row>
    <row r="10" spans="1:17" ht="176.25" customHeight="1" x14ac:dyDescent="0.25">
      <c r="A10" s="113"/>
      <c r="B10" s="99" t="s">
        <v>144</v>
      </c>
      <c r="C10" s="39" t="s">
        <v>66</v>
      </c>
      <c r="D10" s="39" t="s">
        <v>145</v>
      </c>
      <c r="E10" s="39" t="s">
        <v>137</v>
      </c>
      <c r="F10" s="39" t="s">
        <v>137</v>
      </c>
      <c r="G10" s="39"/>
      <c r="H10" s="39" t="s">
        <v>103</v>
      </c>
      <c r="I10" s="39" t="s">
        <v>36</v>
      </c>
      <c r="J10" s="41" t="s">
        <v>37</v>
      </c>
      <c r="K10" s="41" t="s">
        <v>38</v>
      </c>
      <c r="L10" s="40">
        <v>5</v>
      </c>
      <c r="M10" s="24"/>
      <c r="N10" s="24"/>
      <c r="O10" s="24"/>
      <c r="P10" s="24"/>
      <c r="Q10" s="24"/>
    </row>
    <row r="11" spans="1:17" s="5" customFormat="1" ht="142.5" customHeight="1" x14ac:dyDescent="0.2">
      <c r="A11" s="113"/>
      <c r="B11" s="39" t="s">
        <v>156</v>
      </c>
      <c r="C11" s="39" t="s">
        <v>66</v>
      </c>
      <c r="D11" s="39" t="s">
        <v>155</v>
      </c>
      <c r="E11" s="39" t="s">
        <v>157</v>
      </c>
      <c r="F11" s="39" t="s">
        <v>158</v>
      </c>
      <c r="G11" s="87" t="s">
        <v>121</v>
      </c>
      <c r="H11" s="41" t="s">
        <v>35</v>
      </c>
      <c r="I11" s="39" t="s">
        <v>36</v>
      </c>
      <c r="J11" s="41" t="s">
        <v>37</v>
      </c>
      <c r="K11" s="40" t="s">
        <v>65</v>
      </c>
      <c r="L11" s="40">
        <v>6</v>
      </c>
      <c r="M11" s="27"/>
      <c r="N11" s="27"/>
      <c r="O11" s="27"/>
      <c r="P11" s="27"/>
      <c r="Q11" s="32"/>
    </row>
    <row r="12" spans="1:17" s="17" customFormat="1" ht="186.75" customHeight="1" x14ac:dyDescent="0.25">
      <c r="A12" s="113"/>
      <c r="B12" s="88" t="s">
        <v>176</v>
      </c>
      <c r="C12" s="88" t="s">
        <v>66</v>
      </c>
      <c r="D12" s="88" t="s">
        <v>179</v>
      </c>
      <c r="E12" s="88" t="s">
        <v>133</v>
      </c>
      <c r="F12" s="88" t="s">
        <v>177</v>
      </c>
      <c r="G12" s="89" t="s">
        <v>121</v>
      </c>
      <c r="H12" s="90" t="s">
        <v>35</v>
      </c>
      <c r="I12" s="88" t="s">
        <v>36</v>
      </c>
      <c r="J12" s="91" t="s">
        <v>37</v>
      </c>
      <c r="K12" s="90" t="s">
        <v>38</v>
      </c>
      <c r="L12" s="90">
        <v>7</v>
      </c>
      <c r="M12" s="44"/>
      <c r="N12" s="44"/>
      <c r="O12" s="44"/>
      <c r="P12" s="44"/>
      <c r="Q12" s="43"/>
    </row>
    <row r="13" spans="1:17" s="19" customFormat="1" ht="177" customHeight="1" x14ac:dyDescent="0.2">
      <c r="A13" s="113"/>
      <c r="B13" s="76" t="s">
        <v>117</v>
      </c>
      <c r="C13" s="39" t="s">
        <v>66</v>
      </c>
      <c r="D13" s="39" t="s">
        <v>109</v>
      </c>
      <c r="E13" s="39" t="s">
        <v>115</v>
      </c>
      <c r="F13" s="39" t="s">
        <v>187</v>
      </c>
      <c r="G13" s="75" t="s">
        <v>197</v>
      </c>
      <c r="H13" s="42" t="s">
        <v>103</v>
      </c>
      <c r="I13" s="39" t="s">
        <v>36</v>
      </c>
      <c r="J13" s="41" t="s">
        <v>37</v>
      </c>
      <c r="K13" s="40" t="s">
        <v>38</v>
      </c>
      <c r="L13" s="40">
        <v>8</v>
      </c>
      <c r="M13" s="27"/>
      <c r="N13" s="27"/>
      <c r="O13" s="27"/>
      <c r="P13" s="27"/>
      <c r="Q13" s="31"/>
    </row>
    <row r="14" spans="1:17" s="19" customFormat="1" ht="177" customHeight="1" x14ac:dyDescent="0.2">
      <c r="A14" s="113"/>
      <c r="B14" s="101" t="s">
        <v>212</v>
      </c>
      <c r="C14" s="102" t="s">
        <v>66</v>
      </c>
      <c r="D14" s="102" t="s">
        <v>145</v>
      </c>
      <c r="E14" s="102" t="s">
        <v>157</v>
      </c>
      <c r="F14" s="102" t="s">
        <v>158</v>
      </c>
      <c r="G14" s="103" t="s">
        <v>121</v>
      </c>
      <c r="H14" s="104" t="s">
        <v>103</v>
      </c>
      <c r="I14" s="102" t="s">
        <v>36</v>
      </c>
      <c r="J14" s="105" t="s">
        <v>37</v>
      </c>
      <c r="K14" s="106" t="s">
        <v>65</v>
      </c>
      <c r="L14" s="106">
        <v>9</v>
      </c>
      <c r="M14" s="27"/>
      <c r="N14" s="27"/>
      <c r="O14" s="27"/>
      <c r="P14" s="27"/>
      <c r="Q14" s="31"/>
    </row>
    <row r="15" spans="1:17" s="5" customFormat="1" ht="168.75" customHeight="1" x14ac:dyDescent="0.2">
      <c r="A15" s="113"/>
      <c r="B15" s="39" t="s">
        <v>96</v>
      </c>
      <c r="C15" s="39" t="s">
        <v>66</v>
      </c>
      <c r="D15" s="39" t="s">
        <v>98</v>
      </c>
      <c r="E15" s="39" t="s">
        <v>69</v>
      </c>
      <c r="F15" s="39" t="s">
        <v>97</v>
      </c>
      <c r="G15" s="75" t="s">
        <v>121</v>
      </c>
      <c r="H15" s="42" t="s">
        <v>35</v>
      </c>
      <c r="I15" s="39" t="s">
        <v>36</v>
      </c>
      <c r="J15" s="41" t="s">
        <v>37</v>
      </c>
      <c r="K15" s="40" t="s">
        <v>38</v>
      </c>
      <c r="L15" s="40">
        <v>9</v>
      </c>
      <c r="M15" s="27"/>
      <c r="N15" s="27"/>
      <c r="O15" s="27"/>
      <c r="P15" s="27"/>
      <c r="Q15" s="31"/>
    </row>
    <row r="16" spans="1:17" ht="188.25" customHeight="1" x14ac:dyDescent="0.25">
      <c r="A16" s="113"/>
      <c r="B16" s="99" t="s">
        <v>120</v>
      </c>
      <c r="C16" s="39" t="s">
        <v>66</v>
      </c>
      <c r="D16" s="39" t="s">
        <v>119</v>
      </c>
      <c r="E16" s="39" t="s">
        <v>124</v>
      </c>
      <c r="F16" s="39" t="s">
        <v>115</v>
      </c>
      <c r="G16" s="39" t="s">
        <v>121</v>
      </c>
      <c r="H16" s="39" t="s">
        <v>103</v>
      </c>
      <c r="I16" s="39" t="s">
        <v>36</v>
      </c>
      <c r="J16" s="41" t="s">
        <v>37</v>
      </c>
      <c r="K16" s="41" t="s">
        <v>38</v>
      </c>
      <c r="L16" s="40">
        <v>10</v>
      </c>
      <c r="M16" s="24"/>
      <c r="N16" s="24"/>
      <c r="O16" s="24"/>
      <c r="P16" s="24"/>
      <c r="Q16" s="24"/>
    </row>
    <row r="17" spans="1:17" s="19" customFormat="1" ht="172.5" customHeight="1" x14ac:dyDescent="0.2">
      <c r="A17" s="113"/>
      <c r="B17" s="80" t="s">
        <v>43</v>
      </c>
      <c r="C17" s="39" t="s">
        <v>66</v>
      </c>
      <c r="D17" s="42" t="s">
        <v>32</v>
      </c>
      <c r="E17" s="39" t="s">
        <v>44</v>
      </c>
      <c r="F17" s="39" t="s">
        <v>34</v>
      </c>
      <c r="G17" s="87" t="s">
        <v>175</v>
      </c>
      <c r="H17" s="42" t="s">
        <v>35</v>
      </c>
      <c r="I17" s="39" t="s">
        <v>36</v>
      </c>
      <c r="J17" s="41" t="s">
        <v>37</v>
      </c>
      <c r="K17" s="40" t="s">
        <v>38</v>
      </c>
      <c r="L17" s="40">
        <v>11</v>
      </c>
      <c r="M17" s="40"/>
      <c r="N17" s="40"/>
      <c r="O17" s="40"/>
      <c r="P17" s="40"/>
      <c r="Q17" s="81"/>
    </row>
    <row r="18" spans="1:17" s="17" customFormat="1" ht="177.75" customHeight="1" x14ac:dyDescent="0.25">
      <c r="A18" s="113"/>
      <c r="B18" s="100" t="s">
        <v>102</v>
      </c>
      <c r="C18" s="39" t="s">
        <v>66</v>
      </c>
      <c r="D18" s="39" t="s">
        <v>145</v>
      </c>
      <c r="E18" s="39" t="s">
        <v>104</v>
      </c>
      <c r="F18" s="39" t="s">
        <v>104</v>
      </c>
      <c r="G18" s="40" t="s">
        <v>72</v>
      </c>
      <c r="H18" s="40" t="s">
        <v>103</v>
      </c>
      <c r="I18" s="39" t="s">
        <v>36</v>
      </c>
      <c r="J18" s="41" t="s">
        <v>37</v>
      </c>
      <c r="K18" s="41" t="s">
        <v>38</v>
      </c>
      <c r="L18" s="44">
        <v>12</v>
      </c>
      <c r="M18" s="82"/>
      <c r="N18" s="82"/>
      <c r="O18" s="82"/>
      <c r="P18" s="82"/>
      <c r="Q18" s="25"/>
    </row>
    <row r="19" spans="1:17" s="17" customFormat="1" ht="184.5" customHeight="1" x14ac:dyDescent="0.25">
      <c r="A19" s="113"/>
      <c r="B19" s="39" t="s">
        <v>105</v>
      </c>
      <c r="C19" s="39" t="s">
        <v>66</v>
      </c>
      <c r="D19" s="39" t="s">
        <v>145</v>
      </c>
      <c r="E19" s="39" t="s">
        <v>104</v>
      </c>
      <c r="F19" s="39" t="s">
        <v>104</v>
      </c>
      <c r="G19" s="40" t="s">
        <v>72</v>
      </c>
      <c r="H19" s="40" t="s">
        <v>103</v>
      </c>
      <c r="I19" s="39" t="s">
        <v>36</v>
      </c>
      <c r="J19" s="41" t="s">
        <v>37</v>
      </c>
      <c r="K19" s="41" t="s">
        <v>38</v>
      </c>
      <c r="L19" s="44">
        <v>13</v>
      </c>
      <c r="M19" s="24"/>
      <c r="N19" s="24"/>
      <c r="O19" s="24"/>
      <c r="P19" s="24"/>
      <c r="Q19" s="25"/>
    </row>
    <row r="20" spans="1:17" s="17" customFormat="1" ht="184.5" customHeight="1" x14ac:dyDescent="0.25">
      <c r="A20" s="113"/>
      <c r="B20" s="39" t="s">
        <v>116</v>
      </c>
      <c r="C20" s="39" t="s">
        <v>66</v>
      </c>
      <c r="D20" s="39" t="s">
        <v>122</v>
      </c>
      <c r="E20" s="39" t="s">
        <v>123</v>
      </c>
      <c r="F20" s="39" t="s">
        <v>115</v>
      </c>
      <c r="G20" s="40" t="s">
        <v>72</v>
      </c>
      <c r="H20" s="40" t="s">
        <v>103</v>
      </c>
      <c r="I20" s="39" t="s">
        <v>36</v>
      </c>
      <c r="J20" s="41" t="s">
        <v>37</v>
      </c>
      <c r="K20" s="41" t="s">
        <v>38</v>
      </c>
      <c r="L20" s="44">
        <v>14</v>
      </c>
      <c r="M20" s="24"/>
      <c r="N20" s="24"/>
      <c r="O20" s="24"/>
      <c r="P20" s="24"/>
      <c r="Q20" s="25"/>
    </row>
    <row r="21" spans="1:17" s="17" customFormat="1" ht="184.5" customHeight="1" x14ac:dyDescent="0.25">
      <c r="A21" s="113"/>
      <c r="B21" s="39" t="s">
        <v>146</v>
      </c>
      <c r="C21" s="39" t="s">
        <v>66</v>
      </c>
      <c r="D21" s="39" t="s">
        <v>145</v>
      </c>
      <c r="E21" s="39" t="s">
        <v>137</v>
      </c>
      <c r="F21" s="39" t="s">
        <v>137</v>
      </c>
      <c r="G21" s="40" t="s">
        <v>72</v>
      </c>
      <c r="H21" s="40" t="s">
        <v>103</v>
      </c>
      <c r="I21" s="39" t="s">
        <v>36</v>
      </c>
      <c r="J21" s="41" t="s">
        <v>37</v>
      </c>
      <c r="K21" s="41" t="s">
        <v>38</v>
      </c>
      <c r="L21" s="44">
        <v>15</v>
      </c>
      <c r="M21" s="24"/>
      <c r="N21" s="24"/>
      <c r="O21" s="24"/>
      <c r="P21" s="24"/>
      <c r="Q21" s="25"/>
    </row>
    <row r="22" spans="1:17" s="17" customFormat="1" ht="184.5" customHeight="1" x14ac:dyDescent="0.25">
      <c r="A22" s="113"/>
      <c r="B22" s="39" t="s">
        <v>204</v>
      </c>
      <c r="C22" s="39" t="s">
        <v>66</v>
      </c>
      <c r="D22" s="39" t="s">
        <v>199</v>
      </c>
      <c r="E22" s="39" t="s">
        <v>205</v>
      </c>
      <c r="F22" s="39" t="s">
        <v>201</v>
      </c>
      <c r="G22" s="40" t="s">
        <v>72</v>
      </c>
      <c r="H22" s="40" t="s">
        <v>103</v>
      </c>
      <c r="I22" s="39" t="s">
        <v>36</v>
      </c>
      <c r="J22" s="41" t="s">
        <v>37</v>
      </c>
      <c r="K22" s="41" t="s">
        <v>38</v>
      </c>
      <c r="L22" s="44">
        <v>16</v>
      </c>
      <c r="M22" s="24"/>
      <c r="N22" s="24"/>
      <c r="O22" s="24"/>
      <c r="P22" s="24"/>
      <c r="Q22" s="25"/>
    </row>
    <row r="23" spans="1:17" s="17" customFormat="1" ht="184.5" customHeight="1" x14ac:dyDescent="0.25">
      <c r="A23" s="113"/>
      <c r="B23" s="39" t="s">
        <v>206</v>
      </c>
      <c r="C23" s="39" t="s">
        <v>66</v>
      </c>
      <c r="D23" s="39" t="s">
        <v>199</v>
      </c>
      <c r="E23" s="39" t="s">
        <v>207</v>
      </c>
      <c r="F23" s="39" t="s">
        <v>201</v>
      </c>
      <c r="G23" s="40" t="s">
        <v>72</v>
      </c>
      <c r="H23" s="40" t="s">
        <v>103</v>
      </c>
      <c r="I23" s="39" t="s">
        <v>36</v>
      </c>
      <c r="J23" s="41" t="s">
        <v>37</v>
      </c>
      <c r="K23" s="41" t="s">
        <v>38</v>
      </c>
      <c r="L23" s="44">
        <v>17</v>
      </c>
      <c r="M23" s="24"/>
      <c r="N23" s="24"/>
      <c r="O23" s="24"/>
      <c r="P23" s="24"/>
      <c r="Q23" s="25"/>
    </row>
    <row r="24" spans="1:17" s="19" customFormat="1" ht="172.5" customHeight="1" x14ac:dyDescent="0.2">
      <c r="A24" s="113"/>
      <c r="B24" s="39" t="s">
        <v>67</v>
      </c>
      <c r="C24" s="39" t="s">
        <v>66</v>
      </c>
      <c r="D24" s="39" t="s">
        <v>68</v>
      </c>
      <c r="E24" s="39" t="s">
        <v>69</v>
      </c>
      <c r="F24" s="39" t="s">
        <v>69</v>
      </c>
      <c r="G24" s="39" t="s">
        <v>72</v>
      </c>
      <c r="H24" s="41" t="s">
        <v>35</v>
      </c>
      <c r="I24" s="39" t="s">
        <v>36</v>
      </c>
      <c r="J24" s="41" t="s">
        <v>37</v>
      </c>
      <c r="K24" s="40" t="s">
        <v>38</v>
      </c>
      <c r="L24" s="40">
        <v>18</v>
      </c>
      <c r="M24" s="24"/>
      <c r="N24" s="24"/>
      <c r="O24" s="24"/>
      <c r="P24" s="24"/>
      <c r="Q24" s="26"/>
    </row>
    <row r="25" spans="1:17" x14ac:dyDescent="0.25">
      <c r="B25" s="2"/>
      <c r="C25" s="3"/>
      <c r="G25" s="4"/>
      <c r="I25" s="4"/>
      <c r="K25" s="1"/>
      <c r="M25" t="e">
        <f>SUM(#REF!)</f>
        <v>#REF!</v>
      </c>
      <c r="N25" t="e">
        <f>SUM(#REF!)</f>
        <v>#REF!</v>
      </c>
      <c r="O25" t="e">
        <f>SUM(#REF!)</f>
        <v>#REF!</v>
      </c>
      <c r="P25" t="e">
        <f>SUM(#REF!)</f>
        <v>#REF!</v>
      </c>
    </row>
    <row r="26" spans="1:17" x14ac:dyDescent="0.25">
      <c r="B26" s="2"/>
      <c r="C26" s="3"/>
      <c r="G26" s="4"/>
      <c r="I26" s="4"/>
      <c r="K26" s="1"/>
      <c r="N26" s="22"/>
      <c r="P26" s="23"/>
    </row>
    <row r="27" spans="1:17" x14ac:dyDescent="0.25">
      <c r="B27" s="2"/>
      <c r="C27" s="3"/>
      <c r="G27" s="4"/>
      <c r="I27" s="4"/>
      <c r="K27" s="1"/>
      <c r="N27" s="21" t="s">
        <v>28</v>
      </c>
      <c r="P27" s="21" t="s">
        <v>29</v>
      </c>
    </row>
    <row r="42" spans="4:7" x14ac:dyDescent="0.25">
      <c r="D42" s="11"/>
      <c r="E42" s="11"/>
      <c r="F42" s="11"/>
    </row>
    <row r="43" spans="4:7" x14ac:dyDescent="0.25">
      <c r="D43" s="11"/>
      <c r="E43" s="11"/>
      <c r="F43" s="11"/>
    </row>
    <row r="44" spans="4:7" x14ac:dyDescent="0.25">
      <c r="D44" s="11"/>
      <c r="E44" s="11"/>
      <c r="F44" s="11"/>
      <c r="G44" s="12"/>
    </row>
    <row r="45" spans="4:7" x14ac:dyDescent="0.25">
      <c r="D45" s="11"/>
      <c r="E45" s="11"/>
      <c r="F45" s="11"/>
      <c r="G45" s="12"/>
    </row>
  </sheetData>
  <autoFilter ref="B4:Q4"/>
  <mergeCells count="6">
    <mergeCell ref="A6:A24"/>
    <mergeCell ref="B2:B3"/>
    <mergeCell ref="C2:G3"/>
    <mergeCell ref="H2:I2"/>
    <mergeCell ref="J2:K3"/>
    <mergeCell ref="H3:I3"/>
  </mergeCells>
  <pageMargins left="0.7" right="0.7" top="0.75" bottom="0.75" header="0.3" footer="0.3"/>
  <pageSetup paperSize="9" scale="62" orientation="landscape" r:id="rId1"/>
  <colBreaks count="1" manualBreakCount="1">
    <brk id="1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Q14"/>
  <sheetViews>
    <sheetView topLeftCell="A4" zoomScale="80" zoomScaleNormal="80" workbookViewId="0">
      <selection activeCell="E11" sqref="E11"/>
    </sheetView>
  </sheetViews>
  <sheetFormatPr baseColWidth="10" defaultRowHeight="15" x14ac:dyDescent="0.25"/>
  <cols>
    <col min="1" max="1" width="6" customWidth="1"/>
    <col min="2" max="2" width="38.28515625" customWidth="1"/>
    <col min="3" max="3" width="37.85546875" customWidth="1"/>
    <col min="4" max="4" width="24.140625" customWidth="1"/>
    <col min="5" max="6" width="22.85546875" customWidth="1"/>
    <col min="7" max="7" width="17.7109375" customWidth="1"/>
    <col min="8" max="8" width="17.42578125" customWidth="1"/>
    <col min="9" max="9" width="18.7109375" customWidth="1"/>
    <col min="10" max="10" width="32.42578125" customWidth="1"/>
    <col min="11" max="11" width="22.5703125" customWidth="1"/>
    <col min="12" max="14" width="26.140625" customWidth="1"/>
    <col min="15" max="15" width="21.5703125" customWidth="1"/>
    <col min="16" max="16" width="22" customWidth="1"/>
    <col min="17" max="17" width="42" customWidth="1"/>
  </cols>
  <sheetData>
    <row r="2" spans="1:17" ht="36.75" customHeight="1" x14ac:dyDescent="0.25">
      <c r="A2" s="9"/>
      <c r="B2" s="108"/>
      <c r="C2" s="114" t="s">
        <v>125</v>
      </c>
      <c r="D2" s="114"/>
      <c r="E2" s="114"/>
      <c r="F2" s="114"/>
      <c r="G2" s="114"/>
      <c r="H2" s="108" t="s">
        <v>18</v>
      </c>
      <c r="I2" s="108"/>
      <c r="J2" s="109"/>
      <c r="K2" s="109"/>
    </row>
    <row r="3" spans="1:17" ht="35.25" customHeight="1" x14ac:dyDescent="0.25">
      <c r="A3" s="10"/>
      <c r="B3" s="108"/>
      <c r="C3" s="114"/>
      <c r="D3" s="114"/>
      <c r="E3" s="114"/>
      <c r="F3" s="114"/>
      <c r="G3" s="114"/>
      <c r="H3" s="108" t="s">
        <v>10</v>
      </c>
      <c r="I3" s="108"/>
      <c r="J3" s="109"/>
      <c r="K3" s="109"/>
    </row>
    <row r="4" spans="1:17" s="5" customFormat="1" ht="57.75" customHeight="1" x14ac:dyDescent="0.2">
      <c r="A4" s="1"/>
      <c r="B4" s="85" t="s">
        <v>0</v>
      </c>
      <c r="C4" s="7" t="s">
        <v>1</v>
      </c>
      <c r="D4" s="6" t="s">
        <v>2</v>
      </c>
      <c r="E4" s="6" t="s">
        <v>3</v>
      </c>
      <c r="F4" s="6" t="s">
        <v>26</v>
      </c>
      <c r="G4" s="6" t="s">
        <v>4</v>
      </c>
      <c r="H4" s="6" t="s">
        <v>5</v>
      </c>
      <c r="I4" s="6" t="s">
        <v>6</v>
      </c>
      <c r="J4" s="6" t="s">
        <v>7</v>
      </c>
      <c r="K4" s="8" t="s">
        <v>8</v>
      </c>
      <c r="L4" s="20" t="s">
        <v>12</v>
      </c>
      <c r="M4" s="20" t="s">
        <v>19</v>
      </c>
      <c r="N4" s="20" t="s">
        <v>20</v>
      </c>
      <c r="O4" s="20" t="s">
        <v>21</v>
      </c>
      <c r="P4" s="20" t="s">
        <v>22</v>
      </c>
      <c r="Q4" s="13" t="s">
        <v>27</v>
      </c>
    </row>
    <row r="5" spans="1:17" s="5" customFormat="1" ht="57.75" customHeight="1" x14ac:dyDescent="0.2">
      <c r="A5" s="86"/>
      <c r="B5" s="85" t="s">
        <v>146</v>
      </c>
      <c r="C5" s="7" t="s">
        <v>146</v>
      </c>
      <c r="D5" s="6" t="s">
        <v>87</v>
      </c>
      <c r="E5" s="6" t="s">
        <v>147</v>
      </c>
      <c r="F5" s="6" t="s">
        <v>148</v>
      </c>
      <c r="G5" s="6" t="s">
        <v>75</v>
      </c>
      <c r="H5" s="35" t="s">
        <v>35</v>
      </c>
      <c r="I5" s="34" t="s">
        <v>36</v>
      </c>
      <c r="J5" s="35" t="s">
        <v>37</v>
      </c>
      <c r="K5" s="32" t="s">
        <v>38</v>
      </c>
      <c r="L5" s="33">
        <v>1</v>
      </c>
      <c r="M5" s="20"/>
      <c r="N5" s="20"/>
      <c r="O5" s="20"/>
      <c r="P5" s="20"/>
      <c r="Q5" s="13"/>
    </row>
    <row r="6" spans="1:17" s="19" customFormat="1" ht="137.25" customHeight="1" x14ac:dyDescent="0.2">
      <c r="A6" s="113" t="s">
        <v>23</v>
      </c>
      <c r="B6" s="31" t="s">
        <v>67</v>
      </c>
      <c r="C6" s="30" t="s">
        <v>66</v>
      </c>
      <c r="D6" s="38" t="s">
        <v>76</v>
      </c>
      <c r="E6" s="31" t="s">
        <v>69</v>
      </c>
      <c r="F6" s="31" t="s">
        <v>69</v>
      </c>
      <c r="G6" s="31" t="s">
        <v>75</v>
      </c>
      <c r="H6" s="35" t="s">
        <v>35</v>
      </c>
      <c r="I6" s="34" t="s">
        <v>36</v>
      </c>
      <c r="J6" s="35" t="s">
        <v>37</v>
      </c>
      <c r="K6" s="32" t="s">
        <v>38</v>
      </c>
      <c r="L6" s="33">
        <v>2</v>
      </c>
      <c r="M6" s="24"/>
      <c r="N6" s="24"/>
      <c r="O6" s="24"/>
      <c r="P6" s="24"/>
      <c r="Q6" s="26"/>
    </row>
    <row r="7" spans="1:17" ht="135" x14ac:dyDescent="0.25">
      <c r="A7" s="113"/>
      <c r="B7" s="83" t="s">
        <v>77</v>
      </c>
      <c r="C7" s="30" t="s">
        <v>66</v>
      </c>
      <c r="D7" s="36" t="s">
        <v>76</v>
      </c>
      <c r="E7" s="31" t="s">
        <v>69</v>
      </c>
      <c r="F7" s="31" t="s">
        <v>69</v>
      </c>
      <c r="G7" s="37" t="s">
        <v>75</v>
      </c>
      <c r="H7" s="35" t="s">
        <v>35</v>
      </c>
      <c r="I7" s="34" t="s">
        <v>36</v>
      </c>
      <c r="J7" s="35" t="s">
        <v>37</v>
      </c>
      <c r="K7" s="32" t="s">
        <v>38</v>
      </c>
      <c r="L7" s="24">
        <v>3</v>
      </c>
      <c r="M7" s="24"/>
      <c r="N7" s="24"/>
      <c r="O7" s="24"/>
      <c r="P7" s="24"/>
      <c r="Q7" s="24"/>
    </row>
    <row r="8" spans="1:17" ht="135" x14ac:dyDescent="0.25">
      <c r="A8" s="113"/>
      <c r="B8" s="83" t="s">
        <v>77</v>
      </c>
      <c r="C8" s="30" t="s">
        <v>66</v>
      </c>
      <c r="D8" s="34" t="s">
        <v>68</v>
      </c>
      <c r="E8" s="31" t="s">
        <v>69</v>
      </c>
      <c r="F8" s="31" t="s">
        <v>69</v>
      </c>
      <c r="G8" s="37" t="s">
        <v>75</v>
      </c>
      <c r="H8" s="35" t="s">
        <v>35</v>
      </c>
      <c r="I8" s="34" t="s">
        <v>36</v>
      </c>
      <c r="J8" s="35" t="s">
        <v>37</v>
      </c>
      <c r="K8" s="32" t="s">
        <v>38</v>
      </c>
      <c r="L8" s="24">
        <v>4</v>
      </c>
      <c r="M8" s="24"/>
      <c r="N8" s="24"/>
      <c r="O8" s="24"/>
      <c r="P8" s="24"/>
      <c r="Q8" s="24"/>
    </row>
    <row r="9" spans="1:17" ht="153" customHeight="1" x14ac:dyDescent="0.25">
      <c r="A9" s="113"/>
      <c r="B9" s="84" t="s">
        <v>149</v>
      </c>
      <c r="C9" s="30" t="s">
        <v>66</v>
      </c>
      <c r="D9" s="34" t="s">
        <v>87</v>
      </c>
      <c r="E9" s="31" t="s">
        <v>147</v>
      </c>
      <c r="F9" s="31" t="s">
        <v>148</v>
      </c>
      <c r="G9" s="37" t="s">
        <v>78</v>
      </c>
      <c r="H9" s="35" t="s">
        <v>35</v>
      </c>
      <c r="I9" s="34" t="s">
        <v>36</v>
      </c>
      <c r="J9" s="35" t="s">
        <v>37</v>
      </c>
      <c r="K9" s="32" t="s">
        <v>38</v>
      </c>
      <c r="L9" s="24">
        <v>5</v>
      </c>
      <c r="M9" s="24"/>
      <c r="N9" s="24"/>
      <c r="O9" s="24"/>
      <c r="P9" s="24"/>
      <c r="Q9" s="24"/>
    </row>
    <row r="10" spans="1:17" ht="135" x14ac:dyDescent="0.25">
      <c r="A10" s="113"/>
      <c r="B10" s="83" t="s">
        <v>77</v>
      </c>
      <c r="C10" s="30" t="s">
        <v>66</v>
      </c>
      <c r="D10" s="37" t="s">
        <v>79</v>
      </c>
      <c r="E10" s="31" t="s">
        <v>69</v>
      </c>
      <c r="F10" s="31" t="s">
        <v>69</v>
      </c>
      <c r="G10" s="37" t="s">
        <v>78</v>
      </c>
      <c r="H10" s="35" t="s">
        <v>35</v>
      </c>
      <c r="I10" s="34" t="s">
        <v>36</v>
      </c>
      <c r="J10" s="35" t="s">
        <v>37</v>
      </c>
      <c r="K10" s="32" t="s">
        <v>38</v>
      </c>
      <c r="L10" s="24">
        <v>6</v>
      </c>
      <c r="M10" s="24"/>
      <c r="N10" s="24"/>
      <c r="O10" s="24"/>
      <c r="P10" s="24"/>
      <c r="Q10" s="25"/>
    </row>
    <row r="11" spans="1:17" s="19" customFormat="1" ht="137.25" customHeight="1" x14ac:dyDescent="0.2">
      <c r="A11" s="29"/>
      <c r="B11" s="31" t="s">
        <v>67</v>
      </c>
      <c r="C11" s="30" t="s">
        <v>66</v>
      </c>
      <c r="D11" s="31" t="s">
        <v>68</v>
      </c>
      <c r="E11" s="31" t="s">
        <v>69</v>
      </c>
      <c r="F11" s="31" t="s">
        <v>69</v>
      </c>
      <c r="G11" s="31" t="s">
        <v>73</v>
      </c>
      <c r="H11" s="35" t="s">
        <v>35</v>
      </c>
      <c r="I11" s="34" t="s">
        <v>36</v>
      </c>
      <c r="J11" s="35" t="s">
        <v>37</v>
      </c>
      <c r="K11" s="32" t="s">
        <v>38</v>
      </c>
      <c r="L11" s="33">
        <v>7</v>
      </c>
      <c r="M11" s="24"/>
      <c r="N11" s="24"/>
      <c r="O11" s="24"/>
      <c r="P11" s="24"/>
      <c r="Q11" s="26"/>
    </row>
    <row r="12" spans="1:17" x14ac:dyDescent="0.25">
      <c r="B12" s="2"/>
      <c r="C12" s="3"/>
      <c r="G12" s="4"/>
      <c r="I12" s="4"/>
      <c r="K12" s="1"/>
      <c r="M12" t="e">
        <f>SUM(#REF!)</f>
        <v>#REF!</v>
      </c>
      <c r="N12" t="e">
        <f>SUM(#REF!)</f>
        <v>#REF!</v>
      </c>
      <c r="O12" t="e">
        <f>SUM(#REF!)</f>
        <v>#REF!</v>
      </c>
      <c r="P12" t="e">
        <f>SUM(#REF!)</f>
        <v>#REF!</v>
      </c>
    </row>
    <row r="13" spans="1:17" x14ac:dyDescent="0.25">
      <c r="B13" s="2"/>
      <c r="C13" s="3"/>
      <c r="G13" s="4"/>
      <c r="I13" s="4"/>
      <c r="K13" s="1"/>
      <c r="N13" s="22"/>
      <c r="P13" s="23"/>
    </row>
    <row r="14" spans="1:17" x14ac:dyDescent="0.25">
      <c r="B14" s="2"/>
      <c r="C14" s="3"/>
      <c r="G14" s="4"/>
      <c r="I14" s="4"/>
      <c r="K14" s="1"/>
      <c r="N14" s="21" t="s">
        <v>28</v>
      </c>
      <c r="P14" s="21" t="s">
        <v>29</v>
      </c>
    </row>
  </sheetData>
  <autoFilter ref="B4:Q4"/>
  <mergeCells count="6">
    <mergeCell ref="A6:A10"/>
    <mergeCell ref="B2:B3"/>
    <mergeCell ref="C2:G3"/>
    <mergeCell ref="H2:I2"/>
    <mergeCell ref="J2:K3"/>
    <mergeCell ref="H3:I3"/>
  </mergeCells>
  <printOptions horizontalCentered="1" verticalCentered="1"/>
  <pageMargins left="0" right="0" top="0" bottom="0" header="0.31496062992125984" footer="0.31496062992125984"/>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 TRIMESTRE</vt:lpstr>
      <vt:lpstr>II TRIMESTRE</vt:lpstr>
      <vt:lpstr>III TRIMESTRE</vt:lpstr>
      <vt:lpstr>IV TRIMESTRE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SubGerencia</dc:creator>
  <cp:lastModifiedBy>HOSPITAL</cp:lastModifiedBy>
  <cp:lastPrinted>2023-06-13T15:22:17Z</cp:lastPrinted>
  <dcterms:created xsi:type="dcterms:W3CDTF">2020-01-16T15:45:33Z</dcterms:created>
  <dcterms:modified xsi:type="dcterms:W3CDTF">2025-08-19T23:20:40Z</dcterms:modified>
</cp:coreProperties>
</file>